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/>
  <bookViews>
    <workbookView xWindow="165" yWindow="6450" windowWidth="15480" windowHeight="5625" tabRatio="896"/>
  </bookViews>
  <sheets>
    <sheet name="2016年外语学院科研奖励总表" sheetId="49" r:id="rId1"/>
    <sheet name="2016年纵向" sheetId="62" r:id="rId2"/>
    <sheet name="2016年获奖" sheetId="63" r:id="rId3"/>
    <sheet name="2016年论著" sheetId="64" r:id="rId4"/>
    <sheet name="2016年申报国家基金" sheetId="65" r:id="rId5"/>
    <sheet name="2016年研究生教研" sheetId="66" r:id="rId6"/>
    <sheet name="2016年教研" sheetId="67" r:id="rId7"/>
  </sheets>
  <definedNames>
    <definedName name="_xlnm.Print_Area" localSheetId="1">'2016年纵向'!#REF!</definedName>
    <definedName name="_xlnm.Print_Titles" localSheetId="1">'2016年纵向'!#REF!</definedName>
  </definedNames>
  <calcPr calcId="145621"/>
</workbook>
</file>

<file path=xl/calcChain.xml><?xml version="1.0" encoding="utf-8"?>
<calcChain xmlns="http://schemas.openxmlformats.org/spreadsheetml/2006/main">
  <c r="M6" i="67" l="1"/>
  <c r="C9" i="49"/>
  <c r="C8" i="49" l="1"/>
  <c r="S31" i="64"/>
  <c r="P7" i="62"/>
</calcChain>
</file>

<file path=xl/sharedStrings.xml><?xml version="1.0" encoding="utf-8"?>
<sst xmlns="http://schemas.openxmlformats.org/spreadsheetml/2006/main" count="589" uniqueCount="274">
  <si>
    <t>合计</t>
    <phoneticPr fontId="3" type="noConversion"/>
  </si>
  <si>
    <t>序号</t>
  </si>
  <si>
    <t>批准：                审核：                     制表人；</t>
    <phoneticPr fontId="3" type="noConversion"/>
  </si>
  <si>
    <t>类别</t>
    <phoneticPr fontId="3" type="noConversion"/>
  </si>
  <si>
    <t>奖励分</t>
    <phoneticPr fontId="3" type="noConversion"/>
  </si>
  <si>
    <t>备注</t>
    <phoneticPr fontId="3" type="noConversion"/>
  </si>
  <si>
    <r>
      <t>2016年外语学院科研奖励总表</t>
    </r>
    <r>
      <rPr>
        <b/>
        <sz val="10"/>
        <rFont val="宋体"/>
        <family val="3"/>
        <charset val="134"/>
      </rPr>
      <t xml:space="preserve"> </t>
    </r>
    <phoneticPr fontId="3" type="noConversion"/>
  </si>
  <si>
    <r>
      <t>2016</t>
    </r>
    <r>
      <rPr>
        <b/>
        <sz val="14"/>
        <rFont val="宋体"/>
        <family val="3"/>
        <charset val="134"/>
      </rPr>
      <t>年纵向</t>
    </r>
    <phoneticPr fontId="3" type="noConversion"/>
  </si>
  <si>
    <r>
      <t>2016</t>
    </r>
    <r>
      <rPr>
        <b/>
        <sz val="14"/>
        <rFont val="宋体"/>
        <family val="3"/>
        <charset val="134"/>
      </rPr>
      <t>年获奖</t>
    </r>
    <phoneticPr fontId="3" type="noConversion"/>
  </si>
  <si>
    <r>
      <t>2016</t>
    </r>
    <r>
      <rPr>
        <b/>
        <sz val="14"/>
        <rFont val="宋体"/>
        <family val="3"/>
        <charset val="134"/>
      </rPr>
      <t>年论著</t>
    </r>
    <phoneticPr fontId="3" type="noConversion"/>
  </si>
  <si>
    <r>
      <t>2016</t>
    </r>
    <r>
      <rPr>
        <b/>
        <sz val="14"/>
        <rFont val="宋体"/>
        <family val="3"/>
        <charset val="134"/>
      </rPr>
      <t>年申报国家基金</t>
    </r>
    <phoneticPr fontId="3" type="noConversion"/>
  </si>
  <si>
    <t>校内
编号</t>
  </si>
  <si>
    <t>项目名称</t>
  </si>
  <si>
    <t>项目性质</t>
  </si>
  <si>
    <t>项目来源</t>
  </si>
  <si>
    <t>所在学院</t>
  </si>
  <si>
    <t>负责人</t>
  </si>
  <si>
    <t>负责人职称</t>
  </si>
  <si>
    <t>项目成员</t>
  </si>
  <si>
    <t>年度到帐经费(万元)</t>
  </si>
  <si>
    <t>级别分</t>
  </si>
  <si>
    <t>经费分</t>
  </si>
  <si>
    <t>考核分值</t>
  </si>
  <si>
    <t>虚拟分</t>
  </si>
  <si>
    <t>备注</t>
  </si>
  <si>
    <t>雷蒙·威廉斯：文化研究与“希望的资源”</t>
  </si>
  <si>
    <t>纵向-社科类</t>
  </si>
  <si>
    <t>国家教育部</t>
  </si>
  <si>
    <t>外国语学院</t>
  </si>
  <si>
    <t>何卫华</t>
  </si>
  <si>
    <t>副教授</t>
  </si>
  <si>
    <t>讲师</t>
  </si>
  <si>
    <t>16116085-A</t>
  </si>
  <si>
    <t>阳明学与近代中国变革研究</t>
  </si>
  <si>
    <t>全国哲学社会科学规划办公室</t>
  </si>
  <si>
    <t>李亚</t>
  </si>
  <si>
    <t>未说明</t>
  </si>
  <si>
    <t>李亚,张丽山,傅玉娟,芦晓博</t>
  </si>
  <si>
    <t>16116114-F</t>
  </si>
  <si>
    <t>英语专业学生英汉-汉英口译能力比较研究</t>
  </si>
  <si>
    <t>浙江省教育厅</t>
  </si>
  <si>
    <t>李侠</t>
  </si>
  <si>
    <t>李侠,蒙兴灿,曹蓉蓉,张阳,吴蓓蓓</t>
  </si>
  <si>
    <t>35以上</t>
  </si>
  <si>
    <t>16116112-F</t>
  </si>
  <si>
    <t>非裔美国文学作品中的田园主义话语研究——以托尼·莫里森为例</t>
  </si>
  <si>
    <t>孟萍</t>
  </si>
  <si>
    <t>孟萍,付明端,傅霞,王秀杰,杨晓玲,虞颖</t>
  </si>
  <si>
    <t>浙江省社科规划办</t>
  </si>
  <si>
    <t>16116077-G</t>
  </si>
  <si>
    <t>2016年纵向科研项目工作量一览表</t>
    <phoneticPr fontId="10" type="noConversion"/>
  </si>
  <si>
    <t>2016年浙江理工大学论文、著作工作量分值一览表</t>
    <phoneticPr fontId="40" type="noConversion"/>
  </si>
  <si>
    <t>序号</t>
    <phoneticPr fontId="40" type="noConversion"/>
  </si>
  <si>
    <t>成果名称</t>
  </si>
  <si>
    <t>负责人职称</t>
    <phoneticPr fontId="40" type="noConversion"/>
  </si>
  <si>
    <t>作者</t>
  </si>
  <si>
    <t>成果类别</t>
  </si>
  <si>
    <t>学科门类</t>
  </si>
  <si>
    <t>刊物名称/出版社</t>
  </si>
  <si>
    <t>成果级别</t>
  </si>
  <si>
    <t>收录/转载</t>
  </si>
  <si>
    <t>类别/等级</t>
  </si>
  <si>
    <t>字数（千字）</t>
    <phoneticPr fontId="40" type="noConversion"/>
  </si>
  <si>
    <t>发表/出版日期</t>
  </si>
  <si>
    <t>学校排名</t>
  </si>
  <si>
    <t>工作量（分）</t>
  </si>
  <si>
    <t>虚拟
工作量
（分）</t>
  </si>
  <si>
    <t>蒙兴灿</t>
    <phoneticPr fontId="40" type="noConversion"/>
  </si>
  <si>
    <t>正高级</t>
  </si>
  <si>
    <t>著作</t>
    <phoneticPr fontId="40" type="noConversion"/>
  </si>
  <si>
    <t>社科类</t>
    <phoneticPr fontId="40" type="noConversion"/>
  </si>
  <si>
    <t/>
  </si>
  <si>
    <t>2016-08</t>
  </si>
  <si>
    <t>1</t>
  </si>
  <si>
    <t>域外现代诗译介与中国新诗的发生</t>
  </si>
  <si>
    <t>论文</t>
    <phoneticPr fontId="40" type="noConversion"/>
  </si>
  <si>
    <t>外国语文</t>
  </si>
  <si>
    <t>一级B</t>
  </si>
  <si>
    <t>2016年第3期:116-120</t>
  </si>
  <si>
    <t>3</t>
  </si>
  <si>
    <t>2016-06</t>
  </si>
  <si>
    <t>难度的焦虑：现代主义难度美学生成机制外部因素简论</t>
  </si>
  <si>
    <t>何庆机</t>
    <phoneticPr fontId="40" type="noConversion"/>
  </si>
  <si>
    <t>6:36-40</t>
  </si>
  <si>
    <t>2015-12</t>
  </si>
  <si>
    <t>基于太极图式的和合翻译思想之“象”体系建构</t>
  </si>
  <si>
    <t>钱纪芳</t>
    <phoneticPr fontId="40" type="noConversion"/>
  </si>
  <si>
    <t>上海翻译</t>
  </si>
  <si>
    <t>2016年第4期:01-08</t>
  </si>
  <si>
    <t>"在VR” 和“VR着”体态特征及语用功能差异性</t>
  </si>
  <si>
    <t>副高级</t>
  </si>
  <si>
    <t>语言科学</t>
  </si>
  <si>
    <t>CSSCI</t>
  </si>
  <si>
    <t>5:508-518</t>
  </si>
  <si>
    <t>2016-09</t>
  </si>
  <si>
    <t>英美主流媒体新闻报道中的浙江形象研究</t>
  </si>
  <si>
    <t>焦俊峰</t>
    <phoneticPr fontId="40" type="noConversion"/>
  </si>
  <si>
    <t>浙江理工大学学报（社会科学版）</t>
  </si>
  <si>
    <t>二级</t>
  </si>
  <si>
    <t>1:49-57</t>
  </si>
  <si>
    <t>2016-02</t>
  </si>
  <si>
    <t>英语专业口译教学问题研究</t>
  </si>
  <si>
    <t>李侠</t>
    <phoneticPr fontId="40" type="noConversion"/>
  </si>
  <si>
    <t>中级</t>
  </si>
  <si>
    <t>教育教学论坛</t>
  </si>
  <si>
    <t>其它</t>
  </si>
  <si>
    <t>29:201-202</t>
  </si>
  <si>
    <t>2016-07</t>
  </si>
  <si>
    <t>我们缘何“不知道”——论“言语失效”的成因</t>
  </si>
  <si>
    <t>杨晓波</t>
    <phoneticPr fontId="40" type="noConversion"/>
  </si>
  <si>
    <t>西安外国语大学学报</t>
  </si>
  <si>
    <t>2016年第2期:19-22</t>
  </si>
  <si>
    <t>校友资源应用于大学生生涯规划教育的实践与探索</t>
  </si>
  <si>
    <t>许丽芬</t>
    <phoneticPr fontId="40" type="noConversion"/>
  </si>
  <si>
    <t>新校园</t>
  </si>
  <si>
    <t>5:135-136</t>
  </si>
  <si>
    <t>2</t>
  </si>
  <si>
    <t>2016-05</t>
  </si>
  <si>
    <t>3千字或2页以下的按50%计分</t>
  </si>
  <si>
    <t>浅谈互动教学法在二外法语教学中的应用</t>
  </si>
  <si>
    <t>李佳</t>
    <phoneticPr fontId="40" type="noConversion"/>
  </si>
  <si>
    <t>现代职业教育</t>
  </si>
  <si>
    <t>2016年8月:85</t>
  </si>
  <si>
    <t>试论如何通过教学提高非英语专业学生的多模态口头陈述能力</t>
  </si>
  <si>
    <t>杨芳</t>
    <phoneticPr fontId="40" type="noConversion"/>
  </si>
  <si>
    <t>兰州教育学院学报</t>
  </si>
  <si>
    <t>11:135-137</t>
  </si>
  <si>
    <t>2016-11</t>
  </si>
  <si>
    <t>近代中国の土公信仰ーー四川と雲南を中心として</t>
  </si>
  <si>
    <t>张丽山</t>
    <phoneticPr fontId="40" type="noConversion"/>
  </si>
  <si>
    <t>東方宗教</t>
  </si>
  <si>
    <t>127:29-45</t>
  </si>
  <si>
    <t>化学文本中的词语译介研究</t>
  </si>
  <si>
    <t>付明端</t>
    <phoneticPr fontId="40" type="noConversion"/>
  </si>
  <si>
    <t>付明端,毛文俊</t>
    <phoneticPr fontId="40" type="noConversion"/>
  </si>
  <si>
    <t>6:169-171</t>
  </si>
  <si>
    <t>基于“翻转课堂”的大学英语写作教学模式研究</t>
  </si>
  <si>
    <t>杨渝旸</t>
    <phoneticPr fontId="40" type="noConversion"/>
  </si>
  <si>
    <t>重庆第二师范学院学报</t>
  </si>
  <si>
    <t>5:146-150</t>
  </si>
  <si>
    <t>法律英语中形容词搭配及其模糊性探讨</t>
  </si>
  <si>
    <t>朱佳</t>
    <phoneticPr fontId="40" type="noConversion"/>
  </si>
  <si>
    <t>6:59-63</t>
  </si>
  <si>
    <t>大学生汉语语音经验与英语语音意识研究</t>
  </si>
  <si>
    <t>徐莹</t>
    <phoneticPr fontId="40" type="noConversion"/>
  </si>
  <si>
    <t>成都师范学院学报</t>
  </si>
  <si>
    <t>1:16-19</t>
  </si>
  <si>
    <t>2016-01</t>
  </si>
  <si>
    <t>大学英语课堂多模态读写能力实证研究</t>
  </si>
  <si>
    <t>刘虹翠</t>
    <phoneticPr fontId="40" type="noConversion"/>
  </si>
  <si>
    <t>10:132-134</t>
  </si>
  <si>
    <t>2016-10</t>
  </si>
  <si>
    <t>the flowing time</t>
  </si>
  <si>
    <t>杨柳</t>
    <phoneticPr fontId="40" type="noConversion"/>
  </si>
  <si>
    <t>助理级</t>
  </si>
  <si>
    <t>浙江教育出版社</t>
  </si>
  <si>
    <t>一般出版社</t>
  </si>
  <si>
    <t>译著</t>
  </si>
  <si>
    <t>56</t>
  </si>
  <si>
    <t>the numerous flowers</t>
  </si>
  <si>
    <t>《论语》中重复的衔接功能和翻译</t>
  </si>
  <si>
    <t>谢怡</t>
    <phoneticPr fontId="40" type="noConversion"/>
  </si>
  <si>
    <t>浙江理工大学学报.社会科学版</t>
  </si>
  <si>
    <t>4:378-381</t>
  </si>
  <si>
    <t>朝鲜半岛土公信仰考</t>
  </si>
  <si>
    <t>5:490-497</t>
  </si>
  <si>
    <t>THE OLD FAIRY TREE</t>
  </si>
  <si>
    <t>Sweetafrica Publishers (Pty) Ltd., South Africa</t>
  </si>
  <si>
    <t>2.5</t>
  </si>
  <si>
    <t>The Green Tea Capital of the World</t>
  </si>
  <si>
    <t>刘小林</t>
    <phoneticPr fontId="40" type="noConversion"/>
  </si>
  <si>
    <t>50</t>
  </si>
  <si>
    <t>The Love of the Land</t>
  </si>
  <si>
    <t>48</t>
  </si>
  <si>
    <t>The Outstanding Personalities--Celebrity Impressions of Zhejiang Province</t>
  </si>
  <si>
    <t>Ethics of Counter Narrative in DeLillo's Falling Man</t>
  </si>
  <si>
    <t>Comparative Literature and Culture</t>
  </si>
  <si>
    <t>5:1-7</t>
  </si>
  <si>
    <t>On Amy Tan's The Joy Luck Club from the Perspective of Symbolism</t>
  </si>
  <si>
    <t>邵亿红,钱纪芳</t>
    <phoneticPr fontId="40" type="noConversion"/>
  </si>
  <si>
    <t>校园英语</t>
  </si>
  <si>
    <t>2016年11月1日(上旬):252-253</t>
  </si>
  <si>
    <t>A Bite of Zhejiang Province</t>
  </si>
  <si>
    <t>饶萍</t>
    <phoneticPr fontId="40" type="noConversion"/>
  </si>
  <si>
    <t>A sociosemiotic approach to the legal dispute over the crime of whoring with an underage girl in China</t>
  </si>
  <si>
    <t>蒙兴灿,文炳</t>
    <phoneticPr fontId="40" type="noConversion"/>
  </si>
  <si>
    <t>SEMIOTICA</t>
  </si>
  <si>
    <t>A&amp;HCI</t>
  </si>
  <si>
    <t>209:1-23</t>
  </si>
  <si>
    <t>2016-03</t>
  </si>
  <si>
    <t>2016年浙江理工大学获奖成果工作量分值一览表</t>
  </si>
  <si>
    <t>颁奖单位</t>
  </si>
  <si>
    <t>奖励等级</t>
  </si>
  <si>
    <t>奖励
级别</t>
  </si>
  <si>
    <t>发文日期</t>
  </si>
  <si>
    <t>虚拟工作量（分）</t>
  </si>
  <si>
    <t>transcendental的中译论争历史考察</t>
  </si>
  <si>
    <t>文炳</t>
  </si>
  <si>
    <t>社科类</t>
  </si>
  <si>
    <t>高等学校科学研究优秀成果奖（人文社会科学）</t>
  </si>
  <si>
    <t>三等奖</t>
  </si>
  <si>
    <t>省部级</t>
  </si>
  <si>
    <t>待定</t>
  </si>
  <si>
    <t>项目编号</t>
  </si>
  <si>
    <t>学科分类</t>
  </si>
  <si>
    <t>省在研课题编号</t>
  </si>
  <si>
    <t>申请者</t>
  </si>
  <si>
    <t>玛丽安•摩尔诗歌与诗学研究</t>
  </si>
  <si>
    <t>外国文学</t>
  </si>
  <si>
    <t>何庆机</t>
  </si>
  <si>
    <t>阳明学与近代中国变革</t>
    <phoneticPr fontId="2" type="noConversion"/>
  </si>
  <si>
    <t>哲 学</t>
    <phoneticPr fontId="2" type="noConversion"/>
  </si>
  <si>
    <t>李亚</t>
    <phoneticPr fontId="2" type="noConversion"/>
  </si>
  <si>
    <t>2016年国家社科基金项目申报</t>
    <phoneticPr fontId="2" type="noConversion"/>
  </si>
  <si>
    <r>
      <t>2016</t>
    </r>
    <r>
      <rPr>
        <b/>
        <sz val="14"/>
        <rFont val="宋体"/>
        <family val="3"/>
        <charset val="134"/>
      </rPr>
      <t>年研究生教研</t>
    </r>
    <phoneticPr fontId="3" type="noConversion"/>
  </si>
  <si>
    <t>学院奖励</t>
    <phoneticPr fontId="10" type="noConversion"/>
  </si>
  <si>
    <t>学院奖励</t>
    <phoneticPr fontId="2" type="noConversion"/>
  </si>
  <si>
    <t>学院奖励</t>
    <phoneticPr fontId="2" type="noConversion"/>
  </si>
  <si>
    <t>项目名称</t>
    <phoneticPr fontId="2" type="noConversion"/>
  </si>
  <si>
    <t>申报类别</t>
    <phoneticPr fontId="2" type="noConversion"/>
  </si>
  <si>
    <t>负责人</t>
    <phoneticPr fontId="2" type="noConversion"/>
  </si>
  <si>
    <t>项目组成员</t>
    <phoneticPr fontId="2" type="noConversion"/>
  </si>
  <si>
    <t>资助总经费（万元）</t>
    <phoneticPr fontId="2" type="noConversion"/>
  </si>
  <si>
    <t>本年度拨付经费（万元）</t>
    <phoneticPr fontId="2" type="noConversion"/>
  </si>
  <si>
    <t>YJG-M16004</t>
    <phoneticPr fontId="2" type="noConversion"/>
  </si>
  <si>
    <t>翻译硕士应用翻译课程校企联合培养模式探究</t>
    <phoneticPr fontId="2" type="noConversion"/>
  </si>
  <si>
    <t>研究生教改面上项目</t>
    <phoneticPr fontId="2" type="noConversion"/>
  </si>
  <si>
    <t>张丽山</t>
    <phoneticPr fontId="2" type="noConversion"/>
  </si>
  <si>
    <t>芦晓博、徐芳芳、李  亚、徐  青</t>
    <phoneticPr fontId="2" type="noConversion"/>
  </si>
  <si>
    <t>2016年研究生课程建设项目</t>
    <phoneticPr fontId="2" type="noConversion"/>
  </si>
  <si>
    <t>合计</t>
    <phoneticPr fontId="2" type="noConversion"/>
  </si>
  <si>
    <t>合计</t>
    <phoneticPr fontId="2" type="noConversion"/>
  </si>
  <si>
    <t>学院奖励</t>
    <phoneticPr fontId="2" type="noConversion"/>
  </si>
  <si>
    <t>已立项</t>
    <phoneticPr fontId="2" type="noConversion"/>
  </si>
  <si>
    <t>0(14年已奖励同一项目获奖)</t>
    <phoneticPr fontId="2" type="noConversion"/>
  </si>
  <si>
    <t>50*56/200</t>
    <phoneticPr fontId="40" type="noConversion"/>
  </si>
  <si>
    <r>
      <t>5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*2.5/2</t>
    </r>
    <r>
      <rPr>
        <sz val="10"/>
        <rFont val="宋体"/>
        <family val="3"/>
        <charset val="134"/>
      </rPr>
      <t>00</t>
    </r>
    <phoneticPr fontId="40" type="noConversion"/>
  </si>
  <si>
    <r>
      <t>5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*50/2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  <phoneticPr fontId="40" type="noConversion"/>
  </si>
  <si>
    <r>
      <t>5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48</t>
    </r>
    <r>
      <rPr>
        <sz val="10"/>
        <rFont val="宋体"/>
        <family val="3"/>
        <charset val="134"/>
      </rPr>
      <t>/2</t>
    </r>
    <r>
      <rPr>
        <sz val="10"/>
        <rFont val="宋体"/>
        <family val="3"/>
        <charset val="134"/>
      </rPr>
      <t>00</t>
    </r>
    <phoneticPr fontId="40" type="noConversion"/>
  </si>
  <si>
    <r>
      <t>50</t>
    </r>
    <r>
      <rPr>
        <sz val="10"/>
        <rFont val="宋体"/>
        <family val="3"/>
        <charset val="134"/>
      </rPr>
      <t>*50/2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  <phoneticPr fontId="40" type="noConversion"/>
  </si>
  <si>
    <r>
      <t>50</t>
    </r>
    <r>
      <rPr>
        <sz val="10"/>
        <rFont val="宋体"/>
        <family val="3"/>
        <charset val="134"/>
      </rPr>
      <t>*48/2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</t>
    </r>
    <phoneticPr fontId="40" type="noConversion"/>
  </si>
  <si>
    <t>沈梅英</t>
    <phoneticPr fontId="40" type="noConversion"/>
  </si>
  <si>
    <t>论文</t>
    <phoneticPr fontId="40" type="noConversion"/>
  </si>
  <si>
    <t>社科类</t>
    <phoneticPr fontId="40" type="noConversion"/>
  </si>
  <si>
    <t>沈梅英</t>
    <phoneticPr fontId="40" type="noConversion"/>
  </si>
  <si>
    <t>学校放在17年计算学院和学校同步放在17年奖励</t>
    <phoneticPr fontId="2" type="noConversion"/>
  </si>
  <si>
    <t>2016年本科教研项目</t>
    <phoneticPr fontId="3" type="noConversion"/>
  </si>
  <si>
    <t>项目负责人</t>
  </si>
  <si>
    <t>项目组全体成员</t>
  </si>
  <si>
    <t>所属单位</t>
  </si>
  <si>
    <t>项目所属类别（质量工程、行动计划、教改研究、教学成果）</t>
  </si>
  <si>
    <t>项目级别</t>
  </si>
  <si>
    <t>级别分值1(虚拟分*）</t>
  </si>
  <si>
    <t>级别分值2（实分）</t>
  </si>
  <si>
    <t>经费
（万元）</t>
  </si>
  <si>
    <t>经费分值</t>
  </si>
  <si>
    <t>省精品在线开放课程：英语口语直通车</t>
  </si>
  <si>
    <t>潘月明</t>
  </si>
  <si>
    <t>质量工程</t>
  </si>
  <si>
    <t>省部级重大项目</t>
  </si>
  <si>
    <t>以培养批判性阅读能力为目标的日语泛读课的教学改革与实践</t>
  </si>
  <si>
    <t>徐芳芳</t>
  </si>
  <si>
    <t>陈越、王慧妍、芦晓博、李亚</t>
  </si>
  <si>
    <t>教改研究</t>
  </si>
  <si>
    <t>省部级重点项目</t>
  </si>
  <si>
    <t>大学英语课堂中学生思辨能力培养实践研究</t>
  </si>
  <si>
    <t>付明端</t>
  </si>
  <si>
    <t>李思龙、沈梅英、黄慧</t>
  </si>
  <si>
    <t>信息化环境下高校英语语音课程的翻转课堂教学改革与实践研究（全国教育信息技术研究2016年度青年课题）</t>
  </si>
  <si>
    <t>徐莹</t>
  </si>
  <si>
    <t>全国教育信息技术研究中心</t>
  </si>
  <si>
    <t>省部级规划一般</t>
  </si>
  <si>
    <t>学院科研奖励（分）</t>
    <phoneticPr fontId="36" type="noConversion"/>
  </si>
  <si>
    <t>序号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</si>
</sst>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Times New Roman"/>
      <family val="1"/>
    </font>
    <font>
      <sz val="10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64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5"/>
      <name val="黑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00B050"/>
      <name val="宋体"/>
      <family val="3"/>
      <charset val="134"/>
      <scheme val="minor"/>
    </font>
    <font>
      <sz val="12"/>
      <color rgb="FF00B05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B050"/>
      <name val="宋体"/>
      <family val="3"/>
      <charset val="134"/>
      <scheme val="minor"/>
    </font>
    <font>
      <sz val="8"/>
      <color rgb="FF00B05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>
      <alignment vertical="center"/>
    </xf>
    <xf numFmtId="0" fontId="13" fillId="0" borderId="0" applyNumberFormat="0" applyFill="0" applyBorder="0" applyAlignment="0" applyProtection="0"/>
    <xf numFmtId="0" fontId="14" fillId="0" borderId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3" fillId="0" borderId="0" applyNumberFormat="0" applyFill="0" applyBorder="0" applyAlignment="0" applyProtection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25" fillId="0" borderId="0">
      <alignment vertical="center"/>
    </xf>
    <xf numFmtId="0" fontId="25" fillId="0" borderId="0">
      <alignment vertical="center"/>
    </xf>
    <xf numFmtId="0" fontId="8" fillId="0" borderId="0"/>
    <xf numFmtId="0" fontId="15" fillId="0" borderId="0"/>
    <xf numFmtId="0" fontId="15" fillId="0" borderId="0" applyNumberFormat="0" applyFill="0" applyBorder="0" applyAlignment="0" applyProtection="0"/>
    <xf numFmtId="0" fontId="15" fillId="0" borderId="0"/>
    <xf numFmtId="0" fontId="15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29" fillId="19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4" fillId="18" borderId="8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8" fillId="0" borderId="0" applyNumberFormat="0" applyFill="0" applyBorder="0" applyAlignment="0" applyProtection="0"/>
    <xf numFmtId="0" fontId="15" fillId="25" borderId="9" applyNumberFormat="0" applyFont="0" applyAlignment="0" applyProtection="0">
      <alignment vertical="center"/>
    </xf>
    <xf numFmtId="0" fontId="15" fillId="25" borderId="9" applyNumberFormat="0" applyFont="0" applyAlignment="0" applyProtection="0">
      <alignment vertical="center"/>
    </xf>
  </cellStyleXfs>
  <cellXfs count="66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10" xfId="76" applyFont="1" applyBorder="1" applyAlignment="1">
      <alignment horizontal="center" vertical="center" wrapText="1"/>
    </xf>
    <xf numFmtId="0" fontId="9" fillId="0" borderId="11" xfId="76" applyFont="1" applyBorder="1" applyAlignment="1">
      <alignment horizontal="center" vertical="center" wrapText="1"/>
    </xf>
    <xf numFmtId="0" fontId="12" fillId="0" borderId="10" xfId="76" applyFont="1" applyBorder="1" applyAlignment="1">
      <alignment horizontal="center" vertical="center" wrapText="1"/>
    </xf>
    <xf numFmtId="0" fontId="12" fillId="0" borderId="11" xfId="76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left" vertical="center"/>
    </xf>
    <xf numFmtId="0" fontId="47" fillId="0" borderId="0" xfId="0" applyFont="1" applyFill="1">
      <alignment vertical="center"/>
    </xf>
    <xf numFmtId="0" fontId="41" fillId="0" borderId="11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left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17" fontId="0" fillId="0" borderId="11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left" vertical="center" wrapText="1"/>
    </xf>
    <xf numFmtId="0" fontId="50" fillId="0" borderId="11" xfId="0" applyFont="1" applyFill="1" applyBorder="1">
      <alignment vertical="center"/>
    </xf>
    <xf numFmtId="0" fontId="50" fillId="0" borderId="11" xfId="0" applyFont="1" applyFill="1" applyBorder="1">
      <alignment vertical="center"/>
    </xf>
    <xf numFmtId="0" fontId="47" fillId="0" borderId="11" xfId="0" applyFont="1" applyFill="1" applyBorder="1">
      <alignment vertical="center"/>
    </xf>
    <xf numFmtId="0" fontId="45" fillId="0" borderId="11" xfId="0" applyFont="1" applyBorder="1">
      <alignment vertical="center"/>
    </xf>
    <xf numFmtId="0" fontId="45" fillId="0" borderId="11" xfId="0" applyFont="1" applyBorder="1" applyAlignment="1">
      <alignment vertical="center" wrapText="1"/>
    </xf>
    <xf numFmtId="0" fontId="51" fillId="0" borderId="11" xfId="0" applyFont="1" applyBorder="1">
      <alignment vertical="center"/>
    </xf>
    <xf numFmtId="0" fontId="51" fillId="0" borderId="11" xfId="0" applyFont="1" applyFill="1" applyBorder="1" applyAlignment="1">
      <alignment horizontal="center" vertical="center"/>
    </xf>
    <xf numFmtId="0" fontId="51" fillId="0" borderId="11" xfId="0" applyFont="1" applyBorder="1">
      <alignment vertical="center"/>
    </xf>
    <xf numFmtId="0" fontId="46" fillId="0" borderId="11" xfId="0" applyFont="1" applyBorder="1" applyAlignment="1">
      <alignment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49" fillId="0" borderId="11" xfId="0" applyFont="1" applyFill="1" applyBorder="1" applyAlignment="1">
      <alignment horizontal="left" vertical="center" wrapText="1"/>
    </xf>
    <xf numFmtId="0" fontId="49" fillId="0" borderId="11" xfId="0" applyFont="1" applyFill="1" applyBorder="1" applyAlignment="1">
      <alignment horizontal="right" vertical="center" wrapText="1"/>
    </xf>
    <xf numFmtId="0" fontId="51" fillId="0" borderId="0" xfId="0" applyFont="1">
      <alignment vertical="center"/>
    </xf>
    <xf numFmtId="0" fontId="54" fillId="0" borderId="12" xfId="0" applyFont="1" applyFill="1" applyBorder="1" applyAlignment="1">
      <alignment horizontal="left" vertical="center" wrapText="1"/>
    </xf>
    <xf numFmtId="0" fontId="52" fillId="0" borderId="11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26">
    <cellStyle name="_20102011科艺学院考研奖励" xfId="1"/>
    <cellStyle name="_2011年教学奖励汇总对应word" xfId="2"/>
    <cellStyle name="_2011年教学奖励汇总对应word1" xfId="3"/>
    <cellStyle name="_2011年考研奖励发放汇总表发教务数据(12.22定稿)" xfId="4"/>
    <cellStyle name="_2011年学校本科教学研究级别与量化信息一览表（1月6日汇总稿对应交财务" xfId="5"/>
    <cellStyle name="_2012年本科教学级别认定与量化信息（1.23公示稿）" xfId="6"/>
    <cellStyle name="_2012年本科生考研奖励(1.9" xfId="7"/>
    <cellStyle name="_ET_STYLE_NoName_00_" xfId="8"/>
    <cellStyle name="_ET_STYLE_NoName_00_ 2" xfId="9"/>
    <cellStyle name="_考研奖励发放（学院部分）1.12" xfId="10"/>
    <cellStyle name="0,0_x000d__x000a_NA_x000d__x000a_" xfId="11"/>
    <cellStyle name="20% - 强调文字颜色 1 2" xfId="12"/>
    <cellStyle name="20% - 强调文字颜色 1 3" xfId="13"/>
    <cellStyle name="20% - 强调文字颜色 2 2" xfId="14"/>
    <cellStyle name="20% - 强调文字颜色 2 3" xfId="15"/>
    <cellStyle name="20% - 强调文字颜色 3 2" xfId="16"/>
    <cellStyle name="20% - 强调文字颜色 3 3" xfId="17"/>
    <cellStyle name="20% - 强调文字颜色 4 2" xfId="18"/>
    <cellStyle name="20% - 强调文字颜色 4 3" xfId="19"/>
    <cellStyle name="20% - 强调文字颜色 5 2" xfId="20"/>
    <cellStyle name="20% - 强调文字颜色 5 3" xfId="21"/>
    <cellStyle name="20% - 强调文字颜色 6 2" xfId="22"/>
    <cellStyle name="20% - 强调文字颜色 6 3" xfId="23"/>
    <cellStyle name="40% - 强调文字颜色 1 2" xfId="24"/>
    <cellStyle name="40% - 强调文字颜色 1 3" xfId="25"/>
    <cellStyle name="40% - 强调文字颜色 2 2" xfId="26"/>
    <cellStyle name="40% - 强调文字颜色 2 3" xfId="27"/>
    <cellStyle name="40% - 强调文字颜色 3 2" xfId="28"/>
    <cellStyle name="40% - 强调文字颜色 3 3" xfId="29"/>
    <cellStyle name="40% - 强调文字颜色 4 2" xfId="30"/>
    <cellStyle name="40% - 强调文字颜色 4 3" xfId="31"/>
    <cellStyle name="40% - 强调文字颜色 5 2" xfId="32"/>
    <cellStyle name="40% - 强调文字颜色 5 3" xfId="33"/>
    <cellStyle name="40% - 强调文字颜色 6 2" xfId="34"/>
    <cellStyle name="40% - 强调文字颜色 6 3" xfId="35"/>
    <cellStyle name="60% - 强调文字颜色 1 2" xfId="36"/>
    <cellStyle name="60% - 强调文字颜色 1 3" xfId="37"/>
    <cellStyle name="60% - 强调文字颜色 2 2" xfId="38"/>
    <cellStyle name="60% - 强调文字颜色 2 3" xfId="39"/>
    <cellStyle name="60% - 强调文字颜色 3 2" xfId="40"/>
    <cellStyle name="60% - 强调文字颜色 3 3" xfId="41"/>
    <cellStyle name="60% - 强调文字颜色 4 2" xfId="42"/>
    <cellStyle name="60% - 强调文字颜色 4 3" xfId="43"/>
    <cellStyle name="60% - 强调文字颜色 5 2" xfId="44"/>
    <cellStyle name="60% - 强调文字颜色 5 3" xfId="45"/>
    <cellStyle name="60% - 强调文字颜色 6 2" xfId="46"/>
    <cellStyle name="60% - 强调文字颜色 6 3" xfId="47"/>
    <cellStyle name="ColLevel_0" xfId="48"/>
    <cellStyle name="RowLevel_0" xfId="49"/>
    <cellStyle name="标题 1 2" xfId="50"/>
    <cellStyle name="标题 1 3" xfId="51"/>
    <cellStyle name="标题 2 2" xfId="52"/>
    <cellStyle name="标题 2 3" xfId="53"/>
    <cellStyle name="标题 3 2" xfId="54"/>
    <cellStyle name="标题 3 3" xfId="55"/>
    <cellStyle name="标题 4 2" xfId="56"/>
    <cellStyle name="标题 4 3" xfId="57"/>
    <cellStyle name="标题 5" xfId="58"/>
    <cellStyle name="标题 6" xfId="59"/>
    <cellStyle name="差 2" xfId="60"/>
    <cellStyle name="差 3" xfId="61"/>
    <cellStyle name="差_2014年工作量汇总表(2015.1.12" xfId="62"/>
    <cellStyle name="差_2014年教育教学项目业绩量化统计（1.9晚合并含已公示及待议项目----1.12更新补充并审议）" xfId="63"/>
    <cellStyle name="常规" xfId="0" builtinId="0"/>
    <cellStyle name="常规 11" xfId="64"/>
    <cellStyle name="常规 12" xfId="65"/>
    <cellStyle name="常规 13" xfId="66"/>
    <cellStyle name="常规 17" xfId="67"/>
    <cellStyle name="常规 2" xfId="68"/>
    <cellStyle name="常规 2 2" xfId="69"/>
    <cellStyle name="常规 2 2 2" xfId="70"/>
    <cellStyle name="常规 2 3" xfId="71"/>
    <cellStyle name="常规 2 4" xfId="72"/>
    <cellStyle name="常规 2 5" xfId="73"/>
    <cellStyle name="常规 2 6" xfId="74"/>
    <cellStyle name="常规 2_2014年本科生考研奖励(学工部提供1.8许" xfId="75"/>
    <cellStyle name="常规 3" xfId="76"/>
    <cellStyle name="常规 3 2" xfId="77"/>
    <cellStyle name="常规 3 3" xfId="78"/>
    <cellStyle name="常规 3_2014年工作量汇总表(2015.1.12" xfId="79"/>
    <cellStyle name="常规 33" xfId="80"/>
    <cellStyle name="常规 4" xfId="81"/>
    <cellStyle name="常规 4 2" xfId="82"/>
    <cellStyle name="常规 4_2014年工作量汇总表(2015.1.12" xfId="83"/>
    <cellStyle name="常规 5" xfId="84"/>
    <cellStyle name="常规 6" xfId="85"/>
    <cellStyle name="常规 66 2" xfId="86"/>
    <cellStyle name="常规 7" xfId="87"/>
    <cellStyle name="常规 8" xfId="88"/>
    <cellStyle name="好 2" xfId="89"/>
    <cellStyle name="好 3" xfId="90"/>
    <cellStyle name="好_2014年工作量汇总表(2015.1.12" xfId="91"/>
    <cellStyle name="好_2014年教育教学项目业绩量化统计（1.9晚合并含已公示及待议项目----1.12更新补充并审议）" xfId="92"/>
    <cellStyle name="汇总 2" xfId="93"/>
    <cellStyle name="汇总 3" xfId="94"/>
    <cellStyle name="计算 2" xfId="95"/>
    <cellStyle name="计算 3" xfId="96"/>
    <cellStyle name="检查单元格 2" xfId="97"/>
    <cellStyle name="检查单元格 3" xfId="98"/>
    <cellStyle name="解释性文本 2" xfId="99"/>
    <cellStyle name="解释性文本 3" xfId="100"/>
    <cellStyle name="警告文本 2" xfId="101"/>
    <cellStyle name="警告文本 3" xfId="102"/>
    <cellStyle name="链接单元格 2" xfId="103"/>
    <cellStyle name="链接单元格 3" xfId="104"/>
    <cellStyle name="强调文字颜色 1 2" xfId="105"/>
    <cellStyle name="强调文字颜色 1 3" xfId="106"/>
    <cellStyle name="强调文字颜色 2 2" xfId="107"/>
    <cellStyle name="强调文字颜色 2 3" xfId="108"/>
    <cellStyle name="强调文字颜色 3 2" xfId="109"/>
    <cellStyle name="强调文字颜色 3 3" xfId="110"/>
    <cellStyle name="强调文字颜色 4 2" xfId="111"/>
    <cellStyle name="强调文字颜色 4 3" xfId="112"/>
    <cellStyle name="强调文字颜色 5 2" xfId="113"/>
    <cellStyle name="强调文字颜色 5 3" xfId="114"/>
    <cellStyle name="强调文字颜色 6 2" xfId="115"/>
    <cellStyle name="强调文字颜色 6 3" xfId="116"/>
    <cellStyle name="适中 2" xfId="117"/>
    <cellStyle name="适中 3" xfId="118"/>
    <cellStyle name="输出 2" xfId="119"/>
    <cellStyle name="输出 3" xfId="120"/>
    <cellStyle name="输入 2" xfId="121"/>
    <cellStyle name="输入 3" xfId="122"/>
    <cellStyle name="样式 1" xfId="123"/>
    <cellStyle name="注释 2" xfId="124"/>
    <cellStyle name="注释 3" xfId="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9" sqref="C9"/>
    </sheetView>
  </sheetViews>
  <sheetFormatPr defaultRowHeight="14.25"/>
  <cols>
    <col min="1" max="1" width="9" style="1"/>
    <col min="2" max="2" width="23.875" style="1" customWidth="1"/>
    <col min="3" max="3" width="18.75" style="1" customWidth="1"/>
    <col min="4" max="4" width="16.625" style="1" customWidth="1"/>
    <col min="5" max="5" width="9" style="1"/>
    <col min="6" max="6" width="25" style="1" customWidth="1"/>
    <col min="7" max="7" width="26.125" style="1" customWidth="1"/>
    <col min="8" max="8" width="21.625" style="1" customWidth="1"/>
    <col min="9" max="17" width="20.375" style="1" bestFit="1" customWidth="1"/>
    <col min="18" max="18" width="5.5" style="1" customWidth="1"/>
    <col min="19" max="16384" width="9" style="1"/>
  </cols>
  <sheetData>
    <row r="1" spans="1:4" ht="29.25" customHeight="1">
      <c r="A1" s="52" t="s">
        <v>6</v>
      </c>
      <c r="B1" s="53"/>
      <c r="C1" s="53"/>
      <c r="D1" s="53"/>
    </row>
    <row r="2" spans="1:4" ht="39.75" customHeight="1">
      <c r="A2" s="7" t="s">
        <v>1</v>
      </c>
      <c r="B2" s="9" t="s">
        <v>3</v>
      </c>
      <c r="C2" s="9" t="s">
        <v>4</v>
      </c>
      <c r="D2" s="9" t="s">
        <v>5</v>
      </c>
    </row>
    <row r="3" spans="1:4" ht="39.75" customHeight="1">
      <c r="A3" s="8">
        <v>1</v>
      </c>
      <c r="B3" s="8" t="s">
        <v>7</v>
      </c>
      <c r="C3" s="8">
        <v>170</v>
      </c>
      <c r="D3" s="8"/>
    </row>
    <row r="4" spans="1:4" ht="39.75" customHeight="1">
      <c r="A4" s="8">
        <v>2</v>
      </c>
      <c r="B4" s="8" t="s">
        <v>8</v>
      </c>
      <c r="C4" s="8">
        <v>0</v>
      </c>
      <c r="D4" s="8"/>
    </row>
    <row r="5" spans="1:4" ht="39.75" customHeight="1">
      <c r="A5" s="8">
        <v>3</v>
      </c>
      <c r="B5" s="8" t="s">
        <v>9</v>
      </c>
      <c r="C5" s="8">
        <v>357.65</v>
      </c>
      <c r="D5" s="8"/>
    </row>
    <row r="6" spans="1:4" ht="39.75" customHeight="1">
      <c r="A6" s="8">
        <v>4</v>
      </c>
      <c r="B6" s="8" t="s">
        <v>10</v>
      </c>
      <c r="C6" s="8">
        <v>5</v>
      </c>
      <c r="D6" s="8"/>
    </row>
    <row r="7" spans="1:4" ht="39.75" customHeight="1">
      <c r="A7" s="8">
        <v>5</v>
      </c>
      <c r="B7" s="8" t="s">
        <v>214</v>
      </c>
      <c r="C7" s="8">
        <v>0</v>
      </c>
      <c r="D7" s="8"/>
    </row>
    <row r="8" spans="1:4" ht="39.75" customHeight="1">
      <c r="A8" s="8">
        <v>6</v>
      </c>
      <c r="B8" s="8" t="s">
        <v>246</v>
      </c>
      <c r="C8" s="8">
        <f>'2016年教研'!M6</f>
        <v>100</v>
      </c>
      <c r="D8" s="8"/>
    </row>
    <row r="9" spans="1:4" ht="39.75" customHeight="1">
      <c r="A9" s="8"/>
      <c r="B9" s="10" t="s">
        <v>0</v>
      </c>
      <c r="C9" s="8">
        <f>SUM(C3:C8)</f>
        <v>632.65</v>
      </c>
      <c r="D9" s="8"/>
    </row>
    <row r="10" spans="1:4" ht="54" customHeight="1">
      <c r="A10" s="54" t="s">
        <v>2</v>
      </c>
      <c r="B10" s="55"/>
      <c r="C10" s="55"/>
      <c r="D10" s="55"/>
    </row>
  </sheetData>
  <mergeCells count="2">
    <mergeCell ref="A1:D1"/>
    <mergeCell ref="A10:D10"/>
  </mergeCells>
  <phoneticPr fontId="3" type="noConversion"/>
  <printOptions horizontalCentered="1"/>
  <pageMargins left="0.93" right="0.49" top="0.3" bottom="0.23" header="0.19" footer="0.16"/>
  <pageSetup paperSize="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opLeftCell="E1" zoomScaleNormal="100" zoomScaleSheetLayoutView="100" workbookViewId="0">
      <selection activeCell="P11" sqref="P11"/>
    </sheetView>
  </sheetViews>
  <sheetFormatPr defaultRowHeight="14.25"/>
  <cols>
    <col min="1" max="1" width="12.625" style="3" customWidth="1"/>
    <col min="2" max="2" width="8.5" style="4" customWidth="1"/>
    <col min="3" max="3" width="18" style="2" customWidth="1"/>
    <col min="4" max="4" width="11" style="2" customWidth="1"/>
    <col min="5" max="5" width="10.125" style="2" customWidth="1"/>
    <col min="6" max="6" width="9.375" style="2" customWidth="1"/>
    <col min="7" max="7" width="7" style="2" customWidth="1"/>
    <col min="8" max="8" width="6.75" style="2" customWidth="1"/>
    <col min="9" max="9" width="19.625" style="5" customWidth="1"/>
    <col min="10" max="10" width="9.5" style="2" customWidth="1"/>
    <col min="11" max="11" width="9.25" style="2" customWidth="1"/>
    <col min="12" max="12" width="9.375" style="2" customWidth="1"/>
    <col min="13" max="13" width="9.625" style="2" customWidth="1"/>
    <col min="14" max="14" width="6.875" style="2" customWidth="1"/>
    <col min="15" max="15" width="14" style="2" customWidth="1"/>
    <col min="16" max="16" width="9" style="6" customWidth="1"/>
    <col min="17" max="17" width="5.25" style="2" customWidth="1"/>
    <col min="18" max="18" width="16.5" style="2" hidden="1" customWidth="1"/>
    <col min="19" max="19" width="9.375" style="2" hidden="1" customWidth="1"/>
    <col min="20" max="20" width="5.75" style="2" customWidth="1"/>
    <col min="21" max="21" width="8.75" style="2" customWidth="1"/>
    <col min="22" max="22" width="12.75" style="2" customWidth="1"/>
    <col min="23" max="24" width="6.875" style="2" customWidth="1"/>
    <col min="25" max="25" width="8.875" style="2" customWidth="1"/>
    <col min="26" max="26" width="6.875" style="2" customWidth="1"/>
    <col min="27" max="27" width="4.875" style="2" customWidth="1"/>
    <col min="28" max="28" width="8.75" style="2" customWidth="1"/>
    <col min="29" max="29" width="34.625" style="2" customWidth="1"/>
    <col min="30" max="16384" width="9" style="2"/>
  </cols>
  <sheetData>
    <row r="1" spans="1:16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6" ht="30.75" customHeight="1">
      <c r="A2" s="11" t="s"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14" t="s">
        <v>18</v>
      </c>
      <c r="J2" s="13" t="s">
        <v>19</v>
      </c>
      <c r="K2" s="13" t="s">
        <v>20</v>
      </c>
      <c r="L2" s="13" t="s">
        <v>21</v>
      </c>
      <c r="M2" s="13" t="s">
        <v>22</v>
      </c>
      <c r="N2" s="13" t="s">
        <v>23</v>
      </c>
      <c r="O2" s="13" t="s">
        <v>24</v>
      </c>
      <c r="P2" s="29" t="s">
        <v>215</v>
      </c>
    </row>
    <row r="3" spans="1:16" ht="36">
      <c r="A3" s="16">
        <v>490</v>
      </c>
      <c r="B3" s="16" t="s">
        <v>32</v>
      </c>
      <c r="C3" s="16" t="s">
        <v>33</v>
      </c>
      <c r="D3" s="16" t="s">
        <v>26</v>
      </c>
      <c r="E3" s="16" t="s">
        <v>34</v>
      </c>
      <c r="F3" s="16" t="s">
        <v>28</v>
      </c>
      <c r="G3" s="16" t="s">
        <v>35</v>
      </c>
      <c r="H3" s="16" t="s">
        <v>36</v>
      </c>
      <c r="I3" s="17" t="s">
        <v>37</v>
      </c>
      <c r="J3" s="16">
        <v>19</v>
      </c>
      <c r="K3" s="16">
        <v>500</v>
      </c>
      <c r="L3" s="16">
        <v>1045</v>
      </c>
      <c r="M3" s="16">
        <v>1545</v>
      </c>
      <c r="N3" s="16">
        <v>0</v>
      </c>
      <c r="O3" s="16"/>
      <c r="P3" s="15">
        <v>150</v>
      </c>
    </row>
    <row r="4" spans="1:16" ht="24">
      <c r="A4" s="16">
        <v>492</v>
      </c>
      <c r="B4" s="16" t="s">
        <v>38</v>
      </c>
      <c r="C4" s="16" t="s">
        <v>39</v>
      </c>
      <c r="D4" s="16" t="s">
        <v>26</v>
      </c>
      <c r="E4" s="16" t="s">
        <v>40</v>
      </c>
      <c r="F4" s="16" t="s">
        <v>28</v>
      </c>
      <c r="G4" s="16" t="s">
        <v>41</v>
      </c>
      <c r="H4" s="16" t="s">
        <v>31</v>
      </c>
      <c r="I4" s="17" t="s">
        <v>42</v>
      </c>
      <c r="J4" s="16">
        <v>0.5</v>
      </c>
      <c r="K4" s="16">
        <v>3</v>
      </c>
      <c r="L4" s="16">
        <v>17.5</v>
      </c>
      <c r="M4" s="16">
        <v>17.5</v>
      </c>
      <c r="N4" s="16">
        <v>3</v>
      </c>
      <c r="O4" s="16" t="s">
        <v>43</v>
      </c>
      <c r="P4" s="15">
        <v>0</v>
      </c>
    </row>
    <row r="5" spans="1:16" ht="36">
      <c r="A5" s="16">
        <v>493</v>
      </c>
      <c r="B5" s="16" t="s">
        <v>44</v>
      </c>
      <c r="C5" s="16" t="s">
        <v>45</v>
      </c>
      <c r="D5" s="16" t="s">
        <v>26</v>
      </c>
      <c r="E5" s="16" t="s">
        <v>40</v>
      </c>
      <c r="F5" s="16" t="s">
        <v>28</v>
      </c>
      <c r="G5" s="16" t="s">
        <v>46</v>
      </c>
      <c r="H5" s="16" t="s">
        <v>31</v>
      </c>
      <c r="I5" s="17" t="s">
        <v>47</v>
      </c>
      <c r="J5" s="16">
        <v>0.5</v>
      </c>
      <c r="K5" s="16">
        <v>3</v>
      </c>
      <c r="L5" s="16">
        <v>17.5</v>
      </c>
      <c r="M5" s="16">
        <v>17.5</v>
      </c>
      <c r="N5" s="16">
        <v>3</v>
      </c>
      <c r="O5" s="16" t="s">
        <v>43</v>
      </c>
      <c r="P5" s="15">
        <v>0</v>
      </c>
    </row>
    <row r="6" spans="1:16" ht="24">
      <c r="A6" s="16">
        <v>495</v>
      </c>
      <c r="B6" s="16" t="s">
        <v>49</v>
      </c>
      <c r="C6" s="16" t="s">
        <v>25</v>
      </c>
      <c r="D6" s="16" t="s">
        <v>26</v>
      </c>
      <c r="E6" s="16" t="s">
        <v>48</v>
      </c>
      <c r="F6" s="16" t="s">
        <v>28</v>
      </c>
      <c r="G6" s="16" t="s">
        <v>29</v>
      </c>
      <c r="H6" s="16" t="s">
        <v>30</v>
      </c>
      <c r="I6" s="17" t="s">
        <v>29</v>
      </c>
      <c r="J6" s="16">
        <v>3</v>
      </c>
      <c r="K6" s="16">
        <v>30</v>
      </c>
      <c r="L6" s="16">
        <v>165</v>
      </c>
      <c r="M6" s="16">
        <v>195</v>
      </c>
      <c r="N6" s="16">
        <v>0</v>
      </c>
      <c r="O6" s="16"/>
      <c r="P6" s="15">
        <v>20</v>
      </c>
    </row>
    <row r="7" spans="1:16">
      <c r="A7" s="11"/>
      <c r="B7" s="12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13"/>
      <c r="O7" s="13"/>
      <c r="P7" s="15">
        <f>SUM(P3:P6)</f>
        <v>170</v>
      </c>
    </row>
  </sheetData>
  <mergeCells count="1">
    <mergeCell ref="A1:K1"/>
  </mergeCells>
  <phoneticPr fontId="10" type="noConversion"/>
  <printOptions horizontalCentered="1"/>
  <pageMargins left="0.47244094488188981" right="0.15748031496062992" top="0.47244094488188981" bottom="0.56999999999999995" header="0.31496062992125984" footer="0.27"/>
  <pageSetup paperSize="9" orientation="landscape" verticalDpi="12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E1" workbookViewId="0">
      <selection activeCell="P13" sqref="P13"/>
    </sheetView>
  </sheetViews>
  <sheetFormatPr defaultRowHeight="14.25"/>
  <cols>
    <col min="2" max="2" width="14.125" style="24" customWidth="1"/>
    <col min="17" max="17" width="13.75" style="24" customWidth="1"/>
  </cols>
  <sheetData>
    <row r="1" spans="1:17">
      <c r="A1" t="s">
        <v>190</v>
      </c>
    </row>
    <row r="2" spans="1:17" ht="28.5">
      <c r="A2" s="25" t="s">
        <v>1</v>
      </c>
      <c r="B2" s="26" t="s">
        <v>53</v>
      </c>
      <c r="C2" s="25" t="s">
        <v>16</v>
      </c>
      <c r="D2" s="25" t="s">
        <v>17</v>
      </c>
      <c r="E2" s="25" t="s">
        <v>55</v>
      </c>
      <c r="F2" s="25" t="s">
        <v>57</v>
      </c>
      <c r="G2" s="25" t="s">
        <v>56</v>
      </c>
      <c r="H2" s="25" t="s">
        <v>191</v>
      </c>
      <c r="I2" s="25" t="s">
        <v>192</v>
      </c>
      <c r="J2" s="26" t="s">
        <v>193</v>
      </c>
      <c r="K2" s="25" t="s">
        <v>194</v>
      </c>
      <c r="L2" s="25" t="s">
        <v>64</v>
      </c>
      <c r="M2" s="25" t="s">
        <v>65</v>
      </c>
      <c r="N2" s="25" t="s">
        <v>195</v>
      </c>
      <c r="O2" s="25" t="s">
        <v>15</v>
      </c>
      <c r="P2" s="25" t="s">
        <v>24</v>
      </c>
      <c r="Q2" s="42" t="s">
        <v>215</v>
      </c>
    </row>
    <row r="3" spans="1:17" ht="42.75">
      <c r="A3" s="25">
        <v>12</v>
      </c>
      <c r="B3" s="26" t="s">
        <v>196</v>
      </c>
      <c r="C3" s="25" t="s">
        <v>197</v>
      </c>
      <c r="D3" s="25" t="s">
        <v>68</v>
      </c>
      <c r="E3" s="25" t="s">
        <v>197</v>
      </c>
      <c r="F3" s="25" t="s">
        <v>198</v>
      </c>
      <c r="G3" s="25" t="s">
        <v>199</v>
      </c>
      <c r="H3" s="25" t="s">
        <v>27</v>
      </c>
      <c r="I3" s="25" t="s">
        <v>200</v>
      </c>
      <c r="J3" s="25" t="s">
        <v>201</v>
      </c>
      <c r="K3" s="27">
        <v>42339</v>
      </c>
      <c r="L3" s="25">
        <v>1</v>
      </c>
      <c r="M3" s="25" t="s">
        <v>202</v>
      </c>
      <c r="N3" s="25">
        <v>0</v>
      </c>
      <c r="O3" s="25" t="s">
        <v>28</v>
      </c>
      <c r="P3" s="25" t="s">
        <v>202</v>
      </c>
      <c r="Q3" s="26" t="s">
        <v>234</v>
      </c>
    </row>
    <row r="4" spans="1:17">
      <c r="A4" s="25"/>
      <c r="B4" s="26"/>
      <c r="C4" s="25"/>
      <c r="D4" s="25"/>
      <c r="E4" s="25"/>
      <c r="F4" s="25"/>
      <c r="G4" s="25" t="s">
        <v>230</v>
      </c>
      <c r="H4" s="25"/>
      <c r="I4" s="25"/>
      <c r="J4" s="25"/>
      <c r="K4" s="25"/>
      <c r="L4" s="25"/>
      <c r="M4" s="25"/>
      <c r="N4" s="25"/>
      <c r="O4" s="25"/>
      <c r="P4" s="25"/>
      <c r="Q4" s="26"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H20" workbookViewId="0">
      <selection activeCell="T28" sqref="T28"/>
    </sheetView>
  </sheetViews>
  <sheetFormatPr defaultRowHeight="14.25"/>
  <cols>
    <col min="2" max="2" width="26" customWidth="1"/>
    <col min="8" max="8" width="16.25" customWidth="1"/>
    <col min="13" max="13" width="9" customWidth="1"/>
  </cols>
  <sheetData>
    <row r="1" spans="1:19" ht="19.5">
      <c r="A1" s="58" t="s">
        <v>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/>
      <c r="S1" s="18"/>
    </row>
    <row r="2" spans="1:19" ht="40.5">
      <c r="A2" s="19" t="s">
        <v>52</v>
      </c>
      <c r="B2" s="19" t="s">
        <v>53</v>
      </c>
      <c r="C2" s="19" t="s">
        <v>16</v>
      </c>
      <c r="D2" s="19" t="s">
        <v>54</v>
      </c>
      <c r="E2" s="19" t="s">
        <v>55</v>
      </c>
      <c r="F2" s="19" t="s">
        <v>56</v>
      </c>
      <c r="G2" s="19" t="s">
        <v>57</v>
      </c>
      <c r="H2" s="19" t="s">
        <v>58</v>
      </c>
      <c r="I2" s="19" t="s">
        <v>59</v>
      </c>
      <c r="J2" s="19" t="s">
        <v>60</v>
      </c>
      <c r="K2" s="19" t="s">
        <v>61</v>
      </c>
      <c r="L2" s="19" t="s">
        <v>62</v>
      </c>
      <c r="M2" s="19" t="s">
        <v>63</v>
      </c>
      <c r="N2" s="19" t="s">
        <v>64</v>
      </c>
      <c r="O2" s="19" t="s">
        <v>65</v>
      </c>
      <c r="P2" s="19" t="s">
        <v>66</v>
      </c>
      <c r="Q2" s="19" t="s">
        <v>15</v>
      </c>
      <c r="R2" s="30" t="s">
        <v>24</v>
      </c>
      <c r="S2" s="32" t="s">
        <v>217</v>
      </c>
    </row>
    <row r="3" spans="1:19" ht="36">
      <c r="A3" s="20">
        <v>1379</v>
      </c>
      <c r="B3" s="21" t="s">
        <v>74</v>
      </c>
      <c r="C3" s="22" t="s">
        <v>67</v>
      </c>
      <c r="D3" s="21" t="s">
        <v>68</v>
      </c>
      <c r="E3" s="21" t="s">
        <v>67</v>
      </c>
      <c r="F3" s="22" t="s">
        <v>75</v>
      </c>
      <c r="G3" s="22" t="s">
        <v>70</v>
      </c>
      <c r="H3" s="21" t="s">
        <v>76</v>
      </c>
      <c r="I3" s="21" t="s">
        <v>77</v>
      </c>
      <c r="J3" s="22" t="s">
        <v>71</v>
      </c>
      <c r="K3" s="21" t="s">
        <v>78</v>
      </c>
      <c r="L3" s="22" t="s">
        <v>79</v>
      </c>
      <c r="M3" s="22" t="s">
        <v>80</v>
      </c>
      <c r="N3" s="22" t="s">
        <v>73</v>
      </c>
      <c r="O3" s="23">
        <v>70</v>
      </c>
      <c r="P3" s="23">
        <v>0</v>
      </c>
      <c r="Q3" s="22" t="s">
        <v>28</v>
      </c>
      <c r="R3" s="31"/>
      <c r="S3" s="33">
        <v>40</v>
      </c>
    </row>
    <row r="4" spans="1:19" ht="37.5" customHeight="1">
      <c r="A4" s="20">
        <v>1380</v>
      </c>
      <c r="B4" s="21" t="s">
        <v>81</v>
      </c>
      <c r="C4" s="22" t="s">
        <v>82</v>
      </c>
      <c r="D4" s="21" t="s">
        <v>68</v>
      </c>
      <c r="E4" s="21" t="s">
        <v>82</v>
      </c>
      <c r="F4" s="22" t="s">
        <v>75</v>
      </c>
      <c r="G4" s="22" t="s">
        <v>70</v>
      </c>
      <c r="H4" s="21" t="s">
        <v>76</v>
      </c>
      <c r="I4" s="21" t="s">
        <v>77</v>
      </c>
      <c r="J4" s="22" t="s">
        <v>71</v>
      </c>
      <c r="K4" s="21" t="s">
        <v>83</v>
      </c>
      <c r="L4" s="22" t="s">
        <v>79</v>
      </c>
      <c r="M4" s="22" t="s">
        <v>84</v>
      </c>
      <c r="N4" s="22" t="s">
        <v>73</v>
      </c>
      <c r="O4" s="23">
        <v>70</v>
      </c>
      <c r="P4" s="23">
        <v>0</v>
      </c>
      <c r="Q4" s="22" t="s">
        <v>28</v>
      </c>
      <c r="R4" s="31"/>
      <c r="S4" s="33">
        <v>40</v>
      </c>
    </row>
    <row r="5" spans="1:19" ht="33.75" customHeight="1">
      <c r="A5" s="20">
        <v>1381</v>
      </c>
      <c r="B5" s="21" t="s">
        <v>85</v>
      </c>
      <c r="C5" s="22" t="s">
        <v>86</v>
      </c>
      <c r="D5" s="21" t="s">
        <v>68</v>
      </c>
      <c r="E5" s="21" t="s">
        <v>86</v>
      </c>
      <c r="F5" s="22" t="s">
        <v>75</v>
      </c>
      <c r="G5" s="22" t="s">
        <v>70</v>
      </c>
      <c r="H5" s="21" t="s">
        <v>87</v>
      </c>
      <c r="I5" s="21" t="s">
        <v>77</v>
      </c>
      <c r="J5" s="22" t="s">
        <v>71</v>
      </c>
      <c r="K5" s="21" t="s">
        <v>88</v>
      </c>
      <c r="L5" s="22" t="s">
        <v>79</v>
      </c>
      <c r="M5" s="22" t="s">
        <v>72</v>
      </c>
      <c r="N5" s="22" t="s">
        <v>73</v>
      </c>
      <c r="O5" s="23">
        <v>70</v>
      </c>
      <c r="P5" s="23">
        <v>0</v>
      </c>
      <c r="Q5" s="22" t="s">
        <v>28</v>
      </c>
      <c r="R5" s="31"/>
      <c r="S5" s="33">
        <v>40</v>
      </c>
    </row>
    <row r="6" spans="1:19" s="46" customFormat="1" ht="39" customHeight="1">
      <c r="A6" s="43">
        <v>1382</v>
      </c>
      <c r="B6" s="44" t="s">
        <v>89</v>
      </c>
      <c r="C6" s="42" t="s">
        <v>244</v>
      </c>
      <c r="D6" s="44" t="s">
        <v>90</v>
      </c>
      <c r="E6" s="44" t="s">
        <v>241</v>
      </c>
      <c r="F6" s="42" t="s">
        <v>242</v>
      </c>
      <c r="G6" s="42" t="s">
        <v>243</v>
      </c>
      <c r="H6" s="44" t="s">
        <v>91</v>
      </c>
      <c r="I6" s="44" t="s">
        <v>92</v>
      </c>
      <c r="J6" s="42" t="s">
        <v>71</v>
      </c>
      <c r="K6" s="44" t="s">
        <v>93</v>
      </c>
      <c r="L6" s="42" t="s">
        <v>79</v>
      </c>
      <c r="M6" s="42" t="s">
        <v>94</v>
      </c>
      <c r="N6" s="42" t="s">
        <v>73</v>
      </c>
      <c r="O6" s="45">
        <v>30</v>
      </c>
      <c r="P6" s="45">
        <v>0</v>
      </c>
      <c r="Q6" s="42" t="s">
        <v>28</v>
      </c>
      <c r="R6" s="47" t="s">
        <v>245</v>
      </c>
      <c r="S6" s="33">
        <v>0</v>
      </c>
    </row>
    <row r="7" spans="1:19" ht="32.25" customHeight="1">
      <c r="A7" s="20">
        <v>1383</v>
      </c>
      <c r="B7" s="21" t="s">
        <v>95</v>
      </c>
      <c r="C7" s="22" t="s">
        <v>96</v>
      </c>
      <c r="D7" s="21" t="s">
        <v>90</v>
      </c>
      <c r="E7" s="21" t="s">
        <v>96</v>
      </c>
      <c r="F7" s="22" t="s">
        <v>75</v>
      </c>
      <c r="G7" s="22" t="s">
        <v>70</v>
      </c>
      <c r="H7" s="21" t="s">
        <v>97</v>
      </c>
      <c r="I7" s="21" t="s">
        <v>98</v>
      </c>
      <c r="J7" s="22" t="s">
        <v>71</v>
      </c>
      <c r="K7" s="21" t="s">
        <v>99</v>
      </c>
      <c r="L7" s="22" t="s">
        <v>79</v>
      </c>
      <c r="M7" s="22" t="s">
        <v>100</v>
      </c>
      <c r="N7" s="22" t="s">
        <v>73</v>
      </c>
      <c r="O7" s="23">
        <v>0</v>
      </c>
      <c r="P7" s="23">
        <v>10</v>
      </c>
      <c r="Q7" s="22" t="s">
        <v>28</v>
      </c>
      <c r="R7" s="31"/>
      <c r="S7" s="33">
        <v>10</v>
      </c>
    </row>
    <row r="8" spans="1:19" ht="27.75" customHeight="1">
      <c r="A8" s="20">
        <v>1384</v>
      </c>
      <c r="B8" s="21" t="s">
        <v>101</v>
      </c>
      <c r="C8" s="22" t="s">
        <v>102</v>
      </c>
      <c r="D8" s="21" t="s">
        <v>103</v>
      </c>
      <c r="E8" s="21" t="s">
        <v>102</v>
      </c>
      <c r="F8" s="22" t="s">
        <v>75</v>
      </c>
      <c r="G8" s="22" t="s">
        <v>70</v>
      </c>
      <c r="H8" s="21" t="s">
        <v>104</v>
      </c>
      <c r="I8" s="21" t="s">
        <v>105</v>
      </c>
      <c r="J8" s="22" t="s">
        <v>71</v>
      </c>
      <c r="K8" s="21" t="s">
        <v>106</v>
      </c>
      <c r="L8" s="22" t="s">
        <v>79</v>
      </c>
      <c r="M8" s="22" t="s">
        <v>107</v>
      </c>
      <c r="N8" s="22" t="s">
        <v>73</v>
      </c>
      <c r="O8" s="23">
        <v>0</v>
      </c>
      <c r="P8" s="23">
        <v>0</v>
      </c>
      <c r="Q8" s="22" t="s">
        <v>28</v>
      </c>
      <c r="R8" s="31"/>
      <c r="S8" s="33">
        <v>0</v>
      </c>
    </row>
    <row r="9" spans="1:19" ht="35.25" customHeight="1">
      <c r="A9" s="20">
        <v>1385</v>
      </c>
      <c r="B9" s="21" t="s">
        <v>108</v>
      </c>
      <c r="C9" s="22" t="s">
        <v>109</v>
      </c>
      <c r="D9" s="21" t="s">
        <v>103</v>
      </c>
      <c r="E9" s="21" t="s">
        <v>109</v>
      </c>
      <c r="F9" s="22" t="s">
        <v>75</v>
      </c>
      <c r="G9" s="22" t="s">
        <v>70</v>
      </c>
      <c r="H9" s="21" t="s">
        <v>110</v>
      </c>
      <c r="I9" s="21" t="s">
        <v>98</v>
      </c>
      <c r="J9" s="22" t="s">
        <v>71</v>
      </c>
      <c r="K9" s="21" t="s">
        <v>111</v>
      </c>
      <c r="L9" s="22" t="s">
        <v>79</v>
      </c>
      <c r="M9" s="22" t="s">
        <v>80</v>
      </c>
      <c r="N9" s="22" t="s">
        <v>73</v>
      </c>
      <c r="O9" s="23">
        <v>0</v>
      </c>
      <c r="P9" s="23">
        <v>15</v>
      </c>
      <c r="Q9" s="22" t="s">
        <v>28</v>
      </c>
      <c r="R9" s="31"/>
      <c r="S9" s="33">
        <v>10</v>
      </c>
    </row>
    <row r="10" spans="1:19" ht="46.5" customHeight="1">
      <c r="A10" s="20">
        <v>1386</v>
      </c>
      <c r="B10" s="21" t="s">
        <v>112</v>
      </c>
      <c r="C10" s="22" t="s">
        <v>113</v>
      </c>
      <c r="D10" s="21" t="s">
        <v>103</v>
      </c>
      <c r="E10" s="21" t="s">
        <v>113</v>
      </c>
      <c r="F10" s="22" t="s">
        <v>75</v>
      </c>
      <c r="G10" s="22" t="s">
        <v>70</v>
      </c>
      <c r="H10" s="21" t="s">
        <v>114</v>
      </c>
      <c r="I10" s="21" t="s">
        <v>105</v>
      </c>
      <c r="J10" s="22" t="s">
        <v>71</v>
      </c>
      <c r="K10" s="21" t="s">
        <v>115</v>
      </c>
      <c r="L10" s="22" t="s">
        <v>116</v>
      </c>
      <c r="M10" s="22" t="s">
        <v>117</v>
      </c>
      <c r="N10" s="22" t="s">
        <v>73</v>
      </c>
      <c r="O10" s="23">
        <v>0</v>
      </c>
      <c r="P10" s="23">
        <v>3</v>
      </c>
      <c r="Q10" s="22" t="s">
        <v>28</v>
      </c>
      <c r="R10" s="31" t="s">
        <v>118</v>
      </c>
      <c r="S10" s="33">
        <v>0</v>
      </c>
    </row>
    <row r="11" spans="1:19" ht="31.5" customHeight="1">
      <c r="A11" s="20">
        <v>1387</v>
      </c>
      <c r="B11" s="21" t="s">
        <v>119</v>
      </c>
      <c r="C11" s="22" t="s">
        <v>120</v>
      </c>
      <c r="D11" s="21" t="s">
        <v>103</v>
      </c>
      <c r="E11" s="21" t="s">
        <v>120</v>
      </c>
      <c r="F11" s="22" t="s">
        <v>75</v>
      </c>
      <c r="G11" s="22" t="s">
        <v>70</v>
      </c>
      <c r="H11" s="21" t="s">
        <v>121</v>
      </c>
      <c r="I11" s="21" t="s">
        <v>105</v>
      </c>
      <c r="J11" s="22" t="s">
        <v>71</v>
      </c>
      <c r="K11" s="21" t="s">
        <v>122</v>
      </c>
      <c r="L11" s="22" t="s">
        <v>116</v>
      </c>
      <c r="M11" s="22" t="s">
        <v>72</v>
      </c>
      <c r="N11" s="22" t="s">
        <v>73</v>
      </c>
      <c r="O11" s="23">
        <v>0</v>
      </c>
      <c r="P11" s="23">
        <v>3</v>
      </c>
      <c r="Q11" s="22" t="s">
        <v>28</v>
      </c>
      <c r="R11" s="31" t="s">
        <v>118</v>
      </c>
      <c r="S11" s="33">
        <v>0</v>
      </c>
    </row>
    <row r="12" spans="1:19" ht="35.25" customHeight="1">
      <c r="A12" s="20">
        <v>1388</v>
      </c>
      <c r="B12" s="21" t="s">
        <v>123</v>
      </c>
      <c r="C12" s="22" t="s">
        <v>124</v>
      </c>
      <c r="D12" s="21" t="s">
        <v>90</v>
      </c>
      <c r="E12" s="21" t="s">
        <v>124</v>
      </c>
      <c r="F12" s="22" t="s">
        <v>75</v>
      </c>
      <c r="G12" s="22" t="s">
        <v>70</v>
      </c>
      <c r="H12" s="21" t="s">
        <v>125</v>
      </c>
      <c r="I12" s="21" t="s">
        <v>105</v>
      </c>
      <c r="J12" s="22" t="s">
        <v>71</v>
      </c>
      <c r="K12" s="21" t="s">
        <v>126</v>
      </c>
      <c r="L12" s="22" t="s">
        <v>79</v>
      </c>
      <c r="M12" s="22" t="s">
        <v>127</v>
      </c>
      <c r="N12" s="22" t="s">
        <v>73</v>
      </c>
      <c r="O12" s="23">
        <v>0</v>
      </c>
      <c r="P12" s="23">
        <v>0</v>
      </c>
      <c r="Q12" s="22" t="s">
        <v>28</v>
      </c>
      <c r="R12" s="31"/>
      <c r="S12" s="33">
        <v>0</v>
      </c>
    </row>
    <row r="13" spans="1:19" ht="27" customHeight="1">
      <c r="A13" s="20">
        <v>1389</v>
      </c>
      <c r="B13" s="21" t="s">
        <v>128</v>
      </c>
      <c r="C13" s="22" t="s">
        <v>129</v>
      </c>
      <c r="D13" s="21" t="s">
        <v>103</v>
      </c>
      <c r="E13" s="21" t="s">
        <v>129</v>
      </c>
      <c r="F13" s="22" t="s">
        <v>75</v>
      </c>
      <c r="G13" s="22" t="s">
        <v>70</v>
      </c>
      <c r="H13" s="21" t="s">
        <v>130</v>
      </c>
      <c r="I13" s="21" t="s">
        <v>105</v>
      </c>
      <c r="J13" s="22" t="s">
        <v>71</v>
      </c>
      <c r="K13" s="21" t="s">
        <v>131</v>
      </c>
      <c r="L13" s="22" t="s">
        <v>79</v>
      </c>
      <c r="M13" s="22" t="s">
        <v>117</v>
      </c>
      <c r="N13" s="22" t="s">
        <v>73</v>
      </c>
      <c r="O13" s="23">
        <v>0</v>
      </c>
      <c r="P13" s="23">
        <v>6</v>
      </c>
      <c r="Q13" s="22" t="s">
        <v>28</v>
      </c>
      <c r="R13" s="31"/>
      <c r="S13" s="33">
        <v>0</v>
      </c>
    </row>
    <row r="14" spans="1:19" ht="25.5" customHeight="1">
      <c r="A14" s="20">
        <v>1390</v>
      </c>
      <c r="B14" s="21" t="s">
        <v>132</v>
      </c>
      <c r="C14" s="22" t="s">
        <v>133</v>
      </c>
      <c r="D14" s="21" t="s">
        <v>90</v>
      </c>
      <c r="E14" s="21" t="s">
        <v>134</v>
      </c>
      <c r="F14" s="22" t="s">
        <v>75</v>
      </c>
      <c r="G14" s="22" t="s">
        <v>70</v>
      </c>
      <c r="H14" s="21" t="s">
        <v>114</v>
      </c>
      <c r="I14" s="21" t="s">
        <v>105</v>
      </c>
      <c r="J14" s="22" t="s">
        <v>71</v>
      </c>
      <c r="K14" s="21" t="s">
        <v>135</v>
      </c>
      <c r="L14" s="22" t="s">
        <v>79</v>
      </c>
      <c r="M14" s="22" t="s">
        <v>80</v>
      </c>
      <c r="N14" s="22" t="s">
        <v>73</v>
      </c>
      <c r="O14" s="23">
        <v>0</v>
      </c>
      <c r="P14" s="23">
        <v>0</v>
      </c>
      <c r="Q14" s="22" t="s">
        <v>28</v>
      </c>
      <c r="R14" s="31"/>
      <c r="S14" s="33">
        <v>0</v>
      </c>
    </row>
    <row r="15" spans="1:19" ht="33" customHeight="1">
      <c r="A15" s="20">
        <v>1391</v>
      </c>
      <c r="B15" s="21" t="s">
        <v>136</v>
      </c>
      <c r="C15" s="22" t="s">
        <v>137</v>
      </c>
      <c r="D15" s="21" t="s">
        <v>103</v>
      </c>
      <c r="E15" s="21" t="s">
        <v>137</v>
      </c>
      <c r="F15" s="22" t="s">
        <v>75</v>
      </c>
      <c r="G15" s="22" t="s">
        <v>70</v>
      </c>
      <c r="H15" s="21" t="s">
        <v>138</v>
      </c>
      <c r="I15" s="21" t="s">
        <v>105</v>
      </c>
      <c r="J15" s="22" t="s">
        <v>71</v>
      </c>
      <c r="K15" s="21" t="s">
        <v>139</v>
      </c>
      <c r="L15" s="22" t="s">
        <v>79</v>
      </c>
      <c r="M15" s="22" t="s">
        <v>94</v>
      </c>
      <c r="N15" s="22" t="s">
        <v>73</v>
      </c>
      <c r="O15" s="23">
        <v>0</v>
      </c>
      <c r="P15" s="23">
        <v>0</v>
      </c>
      <c r="Q15" s="22" t="s">
        <v>28</v>
      </c>
      <c r="R15" s="31"/>
      <c r="S15" s="33">
        <v>0</v>
      </c>
    </row>
    <row r="16" spans="1:19" ht="33" customHeight="1">
      <c r="A16" s="20">
        <v>1392</v>
      </c>
      <c r="B16" s="21" t="s">
        <v>140</v>
      </c>
      <c r="C16" s="22" t="s">
        <v>141</v>
      </c>
      <c r="D16" s="21" t="s">
        <v>103</v>
      </c>
      <c r="E16" s="21" t="s">
        <v>141</v>
      </c>
      <c r="F16" s="22" t="s">
        <v>75</v>
      </c>
      <c r="G16" s="22" t="s">
        <v>70</v>
      </c>
      <c r="H16" s="21" t="s">
        <v>97</v>
      </c>
      <c r="I16" s="21" t="s">
        <v>98</v>
      </c>
      <c r="J16" s="22" t="s">
        <v>71</v>
      </c>
      <c r="K16" s="21" t="s">
        <v>142</v>
      </c>
      <c r="L16" s="22" t="s">
        <v>79</v>
      </c>
      <c r="M16" s="22" t="s">
        <v>84</v>
      </c>
      <c r="N16" s="22" t="s">
        <v>73</v>
      </c>
      <c r="O16" s="23">
        <v>0</v>
      </c>
      <c r="P16" s="23">
        <v>10</v>
      </c>
      <c r="Q16" s="22" t="s">
        <v>28</v>
      </c>
      <c r="R16" s="31"/>
      <c r="S16" s="33">
        <v>10</v>
      </c>
    </row>
    <row r="17" spans="1:19" ht="24">
      <c r="A17" s="20">
        <v>1393</v>
      </c>
      <c r="B17" s="21" t="s">
        <v>143</v>
      </c>
      <c r="C17" s="22" t="s">
        <v>144</v>
      </c>
      <c r="D17" s="21" t="s">
        <v>103</v>
      </c>
      <c r="E17" s="21" t="s">
        <v>144</v>
      </c>
      <c r="F17" s="22" t="s">
        <v>75</v>
      </c>
      <c r="G17" s="22" t="s">
        <v>70</v>
      </c>
      <c r="H17" s="21" t="s">
        <v>145</v>
      </c>
      <c r="I17" s="21" t="s">
        <v>105</v>
      </c>
      <c r="J17" s="22" t="s">
        <v>71</v>
      </c>
      <c r="K17" s="21" t="s">
        <v>146</v>
      </c>
      <c r="L17" s="22" t="s">
        <v>79</v>
      </c>
      <c r="M17" s="22" t="s">
        <v>147</v>
      </c>
      <c r="N17" s="22" t="s">
        <v>73</v>
      </c>
      <c r="O17" s="23">
        <v>0</v>
      </c>
      <c r="P17" s="23">
        <v>6</v>
      </c>
      <c r="Q17" s="22" t="s">
        <v>28</v>
      </c>
      <c r="R17" s="31"/>
      <c r="S17" s="33">
        <v>0</v>
      </c>
    </row>
    <row r="18" spans="1:19" ht="30" customHeight="1">
      <c r="A18" s="20">
        <v>1394</v>
      </c>
      <c r="B18" s="21" t="s">
        <v>148</v>
      </c>
      <c r="C18" s="22" t="s">
        <v>149</v>
      </c>
      <c r="D18" s="21" t="s">
        <v>103</v>
      </c>
      <c r="E18" s="21" t="s">
        <v>149</v>
      </c>
      <c r="F18" s="22" t="s">
        <v>75</v>
      </c>
      <c r="G18" s="22" t="s">
        <v>70</v>
      </c>
      <c r="H18" s="21" t="s">
        <v>125</v>
      </c>
      <c r="I18" s="21" t="s">
        <v>105</v>
      </c>
      <c r="J18" s="22" t="s">
        <v>71</v>
      </c>
      <c r="K18" s="21" t="s">
        <v>150</v>
      </c>
      <c r="L18" s="22" t="s">
        <v>79</v>
      </c>
      <c r="M18" s="22" t="s">
        <v>151</v>
      </c>
      <c r="N18" s="22" t="s">
        <v>73</v>
      </c>
      <c r="O18" s="23">
        <v>0</v>
      </c>
      <c r="P18" s="23">
        <v>6</v>
      </c>
      <c r="Q18" s="22" t="s">
        <v>28</v>
      </c>
      <c r="R18" s="31"/>
      <c r="S18" s="33">
        <v>0</v>
      </c>
    </row>
    <row r="19" spans="1:19" ht="29.25" customHeight="1">
      <c r="A19" s="20">
        <v>1395</v>
      </c>
      <c r="B19" s="21" t="s">
        <v>152</v>
      </c>
      <c r="C19" s="22" t="s">
        <v>153</v>
      </c>
      <c r="D19" s="21" t="s">
        <v>154</v>
      </c>
      <c r="E19" s="21" t="s">
        <v>153</v>
      </c>
      <c r="F19" s="22" t="s">
        <v>69</v>
      </c>
      <c r="G19" s="22" t="s">
        <v>70</v>
      </c>
      <c r="H19" s="21" t="s">
        <v>155</v>
      </c>
      <c r="I19" s="21" t="s">
        <v>156</v>
      </c>
      <c r="J19" s="22" t="s">
        <v>71</v>
      </c>
      <c r="K19" s="21" t="s">
        <v>157</v>
      </c>
      <c r="L19" s="22" t="s">
        <v>158</v>
      </c>
      <c r="M19" s="22" t="s">
        <v>72</v>
      </c>
      <c r="N19" s="22" t="s">
        <v>73</v>
      </c>
      <c r="O19" s="23">
        <v>0</v>
      </c>
      <c r="P19" s="23">
        <v>7.84</v>
      </c>
      <c r="Q19" s="22" t="s">
        <v>28</v>
      </c>
      <c r="R19" s="41" t="s">
        <v>235</v>
      </c>
      <c r="S19" s="33">
        <v>14</v>
      </c>
    </row>
    <row r="20" spans="1:19" ht="25.5" customHeight="1">
      <c r="A20" s="20">
        <v>1396</v>
      </c>
      <c r="B20" s="21" t="s">
        <v>159</v>
      </c>
      <c r="C20" s="22" t="s">
        <v>144</v>
      </c>
      <c r="D20" s="21" t="s">
        <v>103</v>
      </c>
      <c r="E20" s="21" t="s">
        <v>144</v>
      </c>
      <c r="F20" s="22" t="s">
        <v>69</v>
      </c>
      <c r="G20" s="22" t="s">
        <v>70</v>
      </c>
      <c r="H20" s="21" t="s">
        <v>155</v>
      </c>
      <c r="I20" s="21" t="s">
        <v>156</v>
      </c>
      <c r="J20" s="22" t="s">
        <v>71</v>
      </c>
      <c r="K20" s="21" t="s">
        <v>157</v>
      </c>
      <c r="L20" s="22" t="s">
        <v>158</v>
      </c>
      <c r="M20" s="22" t="s">
        <v>72</v>
      </c>
      <c r="N20" s="22" t="s">
        <v>73</v>
      </c>
      <c r="O20" s="23">
        <v>0</v>
      </c>
      <c r="P20" s="23">
        <v>7.84</v>
      </c>
      <c r="Q20" s="22" t="s">
        <v>28</v>
      </c>
      <c r="R20" s="41" t="s">
        <v>235</v>
      </c>
      <c r="S20" s="33">
        <v>14</v>
      </c>
    </row>
    <row r="21" spans="1:19" ht="28.5" customHeight="1">
      <c r="A21" s="20">
        <v>1397</v>
      </c>
      <c r="B21" s="21" t="s">
        <v>160</v>
      </c>
      <c r="C21" s="22" t="s">
        <v>161</v>
      </c>
      <c r="D21" s="21" t="s">
        <v>103</v>
      </c>
      <c r="E21" s="21" t="s">
        <v>161</v>
      </c>
      <c r="F21" s="22" t="s">
        <v>75</v>
      </c>
      <c r="G21" s="22" t="s">
        <v>70</v>
      </c>
      <c r="H21" s="21" t="s">
        <v>162</v>
      </c>
      <c r="I21" s="21" t="s">
        <v>98</v>
      </c>
      <c r="J21" s="22" t="s">
        <v>71</v>
      </c>
      <c r="K21" s="21" t="s">
        <v>163</v>
      </c>
      <c r="L21" s="22" t="s">
        <v>79</v>
      </c>
      <c r="M21" s="22" t="s">
        <v>72</v>
      </c>
      <c r="N21" s="22" t="s">
        <v>73</v>
      </c>
      <c r="O21" s="23">
        <v>0</v>
      </c>
      <c r="P21" s="23">
        <v>10</v>
      </c>
      <c r="Q21" s="22" t="s">
        <v>28</v>
      </c>
      <c r="R21" s="31"/>
      <c r="S21" s="33">
        <v>10</v>
      </c>
    </row>
    <row r="22" spans="1:19" ht="30.75" customHeight="1">
      <c r="A22" s="20">
        <v>1398</v>
      </c>
      <c r="B22" s="21" t="s">
        <v>164</v>
      </c>
      <c r="C22" s="22" t="s">
        <v>129</v>
      </c>
      <c r="D22" s="21" t="s">
        <v>103</v>
      </c>
      <c r="E22" s="21" t="s">
        <v>129</v>
      </c>
      <c r="F22" s="22" t="s">
        <v>75</v>
      </c>
      <c r="G22" s="22" t="s">
        <v>70</v>
      </c>
      <c r="H22" s="21" t="s">
        <v>97</v>
      </c>
      <c r="I22" s="21" t="s">
        <v>98</v>
      </c>
      <c r="J22" s="22" t="s">
        <v>71</v>
      </c>
      <c r="K22" s="21" t="s">
        <v>165</v>
      </c>
      <c r="L22" s="22" t="s">
        <v>79</v>
      </c>
      <c r="M22" s="22" t="s">
        <v>151</v>
      </c>
      <c r="N22" s="22" t="s">
        <v>73</v>
      </c>
      <c r="O22" s="23">
        <v>0</v>
      </c>
      <c r="P22" s="23">
        <v>15</v>
      </c>
      <c r="Q22" s="22" t="s">
        <v>28</v>
      </c>
      <c r="R22" s="31"/>
      <c r="S22" s="33">
        <v>10</v>
      </c>
    </row>
    <row r="23" spans="1:19" ht="54" customHeight="1">
      <c r="A23" s="20">
        <v>1399</v>
      </c>
      <c r="B23" s="21" t="s">
        <v>166</v>
      </c>
      <c r="C23" s="22" t="s">
        <v>86</v>
      </c>
      <c r="D23" s="21" t="s">
        <v>68</v>
      </c>
      <c r="E23" s="21" t="s">
        <v>86</v>
      </c>
      <c r="F23" s="22" t="s">
        <v>69</v>
      </c>
      <c r="G23" s="22" t="s">
        <v>70</v>
      </c>
      <c r="H23" s="21" t="s">
        <v>167</v>
      </c>
      <c r="I23" s="21" t="s">
        <v>156</v>
      </c>
      <c r="J23" s="22" t="s">
        <v>71</v>
      </c>
      <c r="K23" s="21" t="s">
        <v>157</v>
      </c>
      <c r="L23" s="22" t="s">
        <v>168</v>
      </c>
      <c r="M23" s="22" t="s">
        <v>151</v>
      </c>
      <c r="N23" s="22" t="s">
        <v>73</v>
      </c>
      <c r="O23" s="23">
        <v>0</v>
      </c>
      <c r="P23" s="23">
        <v>0.25</v>
      </c>
      <c r="Q23" s="22" t="s">
        <v>28</v>
      </c>
      <c r="R23" s="41" t="s">
        <v>236</v>
      </c>
      <c r="S23" s="33">
        <v>0.65</v>
      </c>
    </row>
    <row r="24" spans="1:19" ht="33" customHeight="1">
      <c r="A24" s="20">
        <v>1400</v>
      </c>
      <c r="B24" s="21" t="s">
        <v>169</v>
      </c>
      <c r="C24" s="22" t="s">
        <v>170</v>
      </c>
      <c r="D24" s="21" t="s">
        <v>103</v>
      </c>
      <c r="E24" s="21" t="s">
        <v>170</v>
      </c>
      <c r="F24" s="22" t="s">
        <v>69</v>
      </c>
      <c r="G24" s="22" t="s">
        <v>70</v>
      </c>
      <c r="H24" s="21" t="s">
        <v>155</v>
      </c>
      <c r="I24" s="21" t="s">
        <v>156</v>
      </c>
      <c r="J24" s="22" t="s">
        <v>71</v>
      </c>
      <c r="K24" s="21" t="s">
        <v>157</v>
      </c>
      <c r="L24" s="22" t="s">
        <v>171</v>
      </c>
      <c r="M24" s="22" t="s">
        <v>72</v>
      </c>
      <c r="N24" s="22" t="s">
        <v>73</v>
      </c>
      <c r="O24" s="23">
        <v>0</v>
      </c>
      <c r="P24" s="23">
        <v>5</v>
      </c>
      <c r="Q24" s="22" t="s">
        <v>28</v>
      </c>
      <c r="R24" s="41" t="s">
        <v>237</v>
      </c>
      <c r="S24" s="33">
        <v>12.5</v>
      </c>
    </row>
    <row r="25" spans="1:19" ht="21.75" customHeight="1">
      <c r="A25" s="20">
        <v>1401</v>
      </c>
      <c r="B25" s="21" t="s">
        <v>172</v>
      </c>
      <c r="C25" s="22" t="s">
        <v>170</v>
      </c>
      <c r="D25" s="21" t="s">
        <v>103</v>
      </c>
      <c r="E25" s="21" t="s">
        <v>170</v>
      </c>
      <c r="F25" s="22" t="s">
        <v>69</v>
      </c>
      <c r="G25" s="22" t="s">
        <v>70</v>
      </c>
      <c r="H25" s="21" t="s">
        <v>155</v>
      </c>
      <c r="I25" s="21" t="s">
        <v>156</v>
      </c>
      <c r="J25" s="22" t="s">
        <v>71</v>
      </c>
      <c r="K25" s="21" t="s">
        <v>157</v>
      </c>
      <c r="L25" s="22" t="s">
        <v>173</v>
      </c>
      <c r="M25" s="22" t="s">
        <v>72</v>
      </c>
      <c r="N25" s="22" t="s">
        <v>73</v>
      </c>
      <c r="O25" s="23">
        <v>0</v>
      </c>
      <c r="P25" s="23">
        <v>4.8</v>
      </c>
      <c r="Q25" s="22" t="s">
        <v>28</v>
      </c>
      <c r="R25" s="41" t="s">
        <v>238</v>
      </c>
      <c r="S25" s="33">
        <v>12</v>
      </c>
    </row>
    <row r="26" spans="1:19" ht="63" customHeight="1">
      <c r="A26" s="20">
        <v>1402</v>
      </c>
      <c r="B26" s="21" t="s">
        <v>174</v>
      </c>
      <c r="C26" s="22" t="s">
        <v>109</v>
      </c>
      <c r="D26" s="21" t="s">
        <v>103</v>
      </c>
      <c r="E26" s="21" t="s">
        <v>109</v>
      </c>
      <c r="F26" s="22" t="s">
        <v>69</v>
      </c>
      <c r="G26" s="22" t="s">
        <v>70</v>
      </c>
      <c r="H26" s="21" t="s">
        <v>155</v>
      </c>
      <c r="I26" s="21" t="s">
        <v>156</v>
      </c>
      <c r="J26" s="22" t="s">
        <v>71</v>
      </c>
      <c r="K26" s="21" t="s">
        <v>157</v>
      </c>
      <c r="L26" s="22" t="s">
        <v>171</v>
      </c>
      <c r="M26" s="22" t="s">
        <v>72</v>
      </c>
      <c r="N26" s="22" t="s">
        <v>73</v>
      </c>
      <c r="O26" s="23">
        <v>0</v>
      </c>
      <c r="P26" s="23">
        <v>7</v>
      </c>
      <c r="Q26" s="22" t="s">
        <v>28</v>
      </c>
      <c r="R26" s="41" t="s">
        <v>239</v>
      </c>
      <c r="S26" s="33">
        <v>12.5</v>
      </c>
    </row>
    <row r="27" spans="1:19" ht="33.75" customHeight="1">
      <c r="A27" s="20">
        <v>1403</v>
      </c>
      <c r="B27" s="21" t="s">
        <v>175</v>
      </c>
      <c r="C27" s="22" t="s">
        <v>82</v>
      </c>
      <c r="D27" s="21" t="s">
        <v>68</v>
      </c>
      <c r="E27" s="21" t="s">
        <v>82</v>
      </c>
      <c r="F27" s="22" t="s">
        <v>75</v>
      </c>
      <c r="G27" s="22" t="s">
        <v>70</v>
      </c>
      <c r="H27" s="21" t="s">
        <v>176</v>
      </c>
      <c r="I27" s="21" t="s">
        <v>105</v>
      </c>
      <c r="J27" s="22" t="s">
        <v>71</v>
      </c>
      <c r="K27" s="21" t="s">
        <v>177</v>
      </c>
      <c r="L27" s="22" t="s">
        <v>79</v>
      </c>
      <c r="M27" s="22" t="s">
        <v>84</v>
      </c>
      <c r="N27" s="22" t="s">
        <v>73</v>
      </c>
      <c r="O27" s="23">
        <v>0</v>
      </c>
      <c r="P27" s="23">
        <v>0</v>
      </c>
      <c r="Q27" s="22" t="s">
        <v>28</v>
      </c>
      <c r="R27" s="31"/>
      <c r="S27" s="33">
        <v>0</v>
      </c>
    </row>
    <row r="28" spans="1:19" ht="47.25" customHeight="1">
      <c r="A28" s="20">
        <v>1404</v>
      </c>
      <c r="B28" s="21" t="s">
        <v>178</v>
      </c>
      <c r="C28" s="22" t="s">
        <v>86</v>
      </c>
      <c r="D28" s="21" t="s">
        <v>68</v>
      </c>
      <c r="E28" s="21" t="s">
        <v>179</v>
      </c>
      <c r="F28" s="22" t="s">
        <v>75</v>
      </c>
      <c r="G28" s="22" t="s">
        <v>70</v>
      </c>
      <c r="H28" s="21" t="s">
        <v>180</v>
      </c>
      <c r="I28" s="21" t="s">
        <v>105</v>
      </c>
      <c r="J28" s="22" t="s">
        <v>71</v>
      </c>
      <c r="K28" s="21" t="s">
        <v>181</v>
      </c>
      <c r="L28" s="22" t="s">
        <v>116</v>
      </c>
      <c r="M28" s="22" t="s">
        <v>127</v>
      </c>
      <c r="N28" s="22" t="s">
        <v>73</v>
      </c>
      <c r="O28" s="23">
        <v>0</v>
      </c>
      <c r="P28" s="23">
        <v>0</v>
      </c>
      <c r="Q28" s="22" t="s">
        <v>28</v>
      </c>
      <c r="R28" s="31"/>
      <c r="S28" s="33">
        <v>0</v>
      </c>
    </row>
    <row r="29" spans="1:19" ht="27.75" customHeight="1">
      <c r="A29" s="20">
        <v>1405</v>
      </c>
      <c r="B29" s="21" t="s">
        <v>182</v>
      </c>
      <c r="C29" s="22" t="s">
        <v>183</v>
      </c>
      <c r="D29" s="21" t="s">
        <v>90</v>
      </c>
      <c r="E29" s="21" t="s">
        <v>183</v>
      </c>
      <c r="F29" s="22" t="s">
        <v>69</v>
      </c>
      <c r="G29" s="22" t="s">
        <v>70</v>
      </c>
      <c r="H29" s="21" t="s">
        <v>155</v>
      </c>
      <c r="I29" s="21" t="s">
        <v>156</v>
      </c>
      <c r="J29" s="22" t="s">
        <v>71</v>
      </c>
      <c r="K29" s="21" t="s">
        <v>157</v>
      </c>
      <c r="L29" s="22" t="s">
        <v>173</v>
      </c>
      <c r="M29" s="22" t="s">
        <v>72</v>
      </c>
      <c r="N29" s="22" t="s">
        <v>73</v>
      </c>
      <c r="O29" s="23">
        <v>0</v>
      </c>
      <c r="P29" s="23">
        <v>4.8</v>
      </c>
      <c r="Q29" s="22" t="s">
        <v>28</v>
      </c>
      <c r="R29" s="41" t="s">
        <v>240</v>
      </c>
      <c r="S29" s="33">
        <v>12</v>
      </c>
    </row>
    <row r="30" spans="1:19" ht="55.5" customHeight="1">
      <c r="A30" s="20">
        <v>1406</v>
      </c>
      <c r="B30" s="21" t="s">
        <v>184</v>
      </c>
      <c r="C30" s="22" t="s">
        <v>67</v>
      </c>
      <c r="D30" s="21" t="s">
        <v>68</v>
      </c>
      <c r="E30" s="21" t="s">
        <v>185</v>
      </c>
      <c r="F30" s="22" t="s">
        <v>75</v>
      </c>
      <c r="G30" s="22" t="s">
        <v>70</v>
      </c>
      <c r="H30" s="21" t="s">
        <v>186</v>
      </c>
      <c r="I30" s="21" t="s">
        <v>105</v>
      </c>
      <c r="J30" s="22" t="s">
        <v>187</v>
      </c>
      <c r="K30" s="21" t="s">
        <v>188</v>
      </c>
      <c r="L30" s="22" t="s">
        <v>79</v>
      </c>
      <c r="M30" s="22" t="s">
        <v>189</v>
      </c>
      <c r="N30" s="22" t="s">
        <v>73</v>
      </c>
      <c r="O30" s="23">
        <v>300</v>
      </c>
      <c r="P30" s="23">
        <v>0</v>
      </c>
      <c r="Q30" s="22" t="s">
        <v>28</v>
      </c>
      <c r="R30" s="31"/>
      <c r="S30" s="33">
        <v>100</v>
      </c>
    </row>
    <row r="31" spans="1:19">
      <c r="A31" s="34"/>
      <c r="B31" s="34" t="s">
        <v>231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>
        <f>SUM(S3:S30)</f>
        <v>347.65</v>
      </c>
    </row>
  </sheetData>
  <mergeCells count="1">
    <mergeCell ref="A1:R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16" sqref="G16"/>
    </sheetView>
  </sheetViews>
  <sheetFormatPr defaultRowHeight="14.25"/>
  <cols>
    <col min="2" max="2" width="13.625" customWidth="1"/>
    <col min="4" max="4" width="12.5" customWidth="1"/>
    <col min="6" max="7" width="16.75" customWidth="1"/>
  </cols>
  <sheetData>
    <row r="1" spans="1:7" ht="20.25">
      <c r="A1" s="61" t="s">
        <v>213</v>
      </c>
      <c r="B1" s="62"/>
      <c r="C1" s="62"/>
      <c r="D1" s="62"/>
      <c r="E1" s="62"/>
      <c r="F1" s="57"/>
    </row>
    <row r="2" spans="1:7">
      <c r="A2" s="28" t="s">
        <v>1</v>
      </c>
      <c r="B2" s="28" t="s">
        <v>12</v>
      </c>
      <c r="C2" s="28" t="s">
        <v>204</v>
      </c>
      <c r="D2" s="28" t="s">
        <v>205</v>
      </c>
      <c r="E2" s="28" t="s">
        <v>206</v>
      </c>
      <c r="F2" s="28" t="s">
        <v>24</v>
      </c>
      <c r="G2" s="38" t="s">
        <v>232</v>
      </c>
    </row>
    <row r="3" spans="1:7">
      <c r="A3" s="25">
        <v>1</v>
      </c>
      <c r="B3" s="25" t="s">
        <v>207</v>
      </c>
      <c r="C3" s="25" t="s">
        <v>208</v>
      </c>
      <c r="D3" s="25"/>
      <c r="E3" s="25" t="s">
        <v>209</v>
      </c>
      <c r="F3" s="25"/>
      <c r="G3" s="39">
        <v>5</v>
      </c>
    </row>
    <row r="4" spans="1:7">
      <c r="A4" s="25">
        <v>2</v>
      </c>
      <c r="B4" s="25" t="s">
        <v>210</v>
      </c>
      <c r="C4" s="25" t="s">
        <v>211</v>
      </c>
      <c r="D4" s="25"/>
      <c r="E4" s="25" t="s">
        <v>212</v>
      </c>
      <c r="F4" s="25"/>
      <c r="G4" s="39" t="s">
        <v>233</v>
      </c>
    </row>
    <row r="5" spans="1:7">
      <c r="A5" s="25"/>
      <c r="B5" s="25" t="s">
        <v>230</v>
      </c>
      <c r="C5" s="25"/>
      <c r="D5" s="25"/>
      <c r="E5" s="25"/>
      <c r="F5" s="25"/>
      <c r="G5" s="39">
        <v>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B1" workbookViewId="0">
      <selection activeCell="F12" sqref="F12"/>
    </sheetView>
  </sheetViews>
  <sheetFormatPr defaultRowHeight="14.25"/>
  <cols>
    <col min="1" max="1" width="12.75" customWidth="1"/>
    <col min="2" max="2" width="14.5" style="24" customWidth="1"/>
    <col min="3" max="3" width="21.125" customWidth="1"/>
    <col min="5" max="5" width="12" style="24" customWidth="1"/>
    <col min="6" max="6" width="19.875" customWidth="1"/>
    <col min="7" max="7" width="26.75" customWidth="1"/>
    <col min="8" max="8" width="13.125" customWidth="1"/>
  </cols>
  <sheetData>
    <row r="1" spans="1:8" ht="32.25" customHeight="1">
      <c r="A1" s="63" t="s">
        <v>229</v>
      </c>
      <c r="B1" s="64"/>
      <c r="C1" s="65"/>
      <c r="D1" s="65"/>
      <c r="E1" s="64"/>
      <c r="F1" s="65"/>
      <c r="G1" s="65"/>
    </row>
    <row r="2" spans="1:8">
      <c r="A2" s="25" t="s">
        <v>203</v>
      </c>
      <c r="B2" s="36" t="s">
        <v>218</v>
      </c>
      <c r="C2" s="35" t="s">
        <v>219</v>
      </c>
      <c r="D2" s="35" t="s">
        <v>220</v>
      </c>
      <c r="E2" s="36" t="s">
        <v>221</v>
      </c>
      <c r="F2" s="35" t="s">
        <v>222</v>
      </c>
      <c r="G2" s="35" t="s">
        <v>223</v>
      </c>
      <c r="H2" s="37" t="s">
        <v>216</v>
      </c>
    </row>
    <row r="3" spans="1:8" ht="57">
      <c r="A3" s="35" t="s">
        <v>224</v>
      </c>
      <c r="B3" s="36" t="s">
        <v>225</v>
      </c>
      <c r="C3" s="35" t="s">
        <v>226</v>
      </c>
      <c r="D3" s="35" t="s">
        <v>227</v>
      </c>
      <c r="E3" s="36" t="s">
        <v>228</v>
      </c>
      <c r="F3" s="25">
        <v>0.4</v>
      </c>
      <c r="G3" s="25">
        <v>0.2</v>
      </c>
      <c r="H3" s="39">
        <v>0</v>
      </c>
    </row>
    <row r="4" spans="1:8">
      <c r="A4" s="25"/>
      <c r="B4" s="40" t="s">
        <v>230</v>
      </c>
      <c r="C4" s="25"/>
      <c r="D4" s="25"/>
      <c r="E4" s="26"/>
      <c r="F4" s="25"/>
      <c r="G4" s="25"/>
      <c r="H4" s="39">
        <v>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M7" sqref="M7"/>
    </sheetView>
  </sheetViews>
  <sheetFormatPr defaultRowHeight="14.25"/>
  <cols>
    <col min="1" max="1" width="5.5" bestFit="1" customWidth="1"/>
    <col min="2" max="2" width="28.5" customWidth="1"/>
    <col min="3" max="3" width="6.75" customWidth="1"/>
    <col min="4" max="4" width="13.125" bestFit="1" customWidth="1"/>
    <col min="8" max="8" width="13.125" bestFit="1" customWidth="1"/>
  </cols>
  <sheetData>
    <row r="1" spans="1:13" s="49" customFormat="1" ht="60.75" customHeight="1">
      <c r="A1" s="48" t="s">
        <v>273</v>
      </c>
      <c r="B1" s="48" t="s">
        <v>12</v>
      </c>
      <c r="C1" s="48" t="s">
        <v>247</v>
      </c>
      <c r="D1" s="48" t="s">
        <v>248</v>
      </c>
      <c r="E1" s="48" t="s">
        <v>249</v>
      </c>
      <c r="F1" s="48" t="s">
        <v>14</v>
      </c>
      <c r="G1" s="48" t="s">
        <v>250</v>
      </c>
      <c r="H1" s="48" t="s">
        <v>251</v>
      </c>
      <c r="I1" s="48" t="s">
        <v>252</v>
      </c>
      <c r="J1" s="48" t="s">
        <v>253</v>
      </c>
      <c r="K1" s="48" t="s">
        <v>254</v>
      </c>
      <c r="L1" s="48" t="s">
        <v>255</v>
      </c>
      <c r="M1" s="48" t="s">
        <v>272</v>
      </c>
    </row>
    <row r="2" spans="1:13" s="51" customFormat="1" ht="30" customHeight="1">
      <c r="A2" s="50">
        <v>1</v>
      </c>
      <c r="B2" s="50" t="s">
        <v>256</v>
      </c>
      <c r="C2" s="50" t="s">
        <v>257</v>
      </c>
      <c r="D2" s="50"/>
      <c r="E2" s="50" t="s">
        <v>28</v>
      </c>
      <c r="F2" s="50" t="s">
        <v>40</v>
      </c>
      <c r="G2" s="50" t="s">
        <v>258</v>
      </c>
      <c r="H2" s="50" t="s">
        <v>259</v>
      </c>
      <c r="I2" s="50"/>
      <c r="J2" s="50">
        <v>75</v>
      </c>
      <c r="K2" s="50"/>
      <c r="L2" s="50"/>
      <c r="M2" s="50">
        <v>50</v>
      </c>
    </row>
    <row r="3" spans="1:13" s="51" customFormat="1" ht="30" customHeight="1">
      <c r="A3" s="50">
        <v>2</v>
      </c>
      <c r="B3" s="50" t="s">
        <v>260</v>
      </c>
      <c r="C3" s="50" t="s">
        <v>261</v>
      </c>
      <c r="D3" s="50" t="s">
        <v>262</v>
      </c>
      <c r="E3" s="50" t="s">
        <v>28</v>
      </c>
      <c r="F3" s="50" t="s">
        <v>40</v>
      </c>
      <c r="G3" s="50" t="s">
        <v>263</v>
      </c>
      <c r="H3" s="50" t="s">
        <v>264</v>
      </c>
      <c r="I3" s="50"/>
      <c r="J3" s="50">
        <v>25</v>
      </c>
      <c r="K3" s="50"/>
      <c r="L3" s="50"/>
      <c r="M3" s="50">
        <v>20</v>
      </c>
    </row>
    <row r="4" spans="1:13" s="51" customFormat="1" ht="30" customHeight="1">
      <c r="A4" s="50">
        <v>3</v>
      </c>
      <c r="B4" s="50" t="s">
        <v>265</v>
      </c>
      <c r="C4" s="50" t="s">
        <v>266</v>
      </c>
      <c r="D4" s="50" t="s">
        <v>267</v>
      </c>
      <c r="E4" s="50" t="s">
        <v>28</v>
      </c>
      <c r="F4" s="50" t="s">
        <v>40</v>
      </c>
      <c r="G4" s="50" t="s">
        <v>263</v>
      </c>
      <c r="H4" s="50" t="s">
        <v>264</v>
      </c>
      <c r="I4" s="50"/>
      <c r="J4" s="50">
        <v>25</v>
      </c>
      <c r="K4" s="50"/>
      <c r="L4" s="50"/>
      <c r="M4" s="50">
        <v>20</v>
      </c>
    </row>
    <row r="5" spans="1:13" s="51" customFormat="1" ht="36">
      <c r="A5" s="50">
        <v>4</v>
      </c>
      <c r="B5" s="50" t="s">
        <v>268</v>
      </c>
      <c r="C5" s="50" t="s">
        <v>269</v>
      </c>
      <c r="D5" s="50"/>
      <c r="E5" s="50" t="s">
        <v>28</v>
      </c>
      <c r="F5" s="50" t="s">
        <v>270</v>
      </c>
      <c r="G5" s="50" t="s">
        <v>263</v>
      </c>
      <c r="H5" s="50" t="s">
        <v>271</v>
      </c>
      <c r="I5" s="50"/>
      <c r="J5" s="50">
        <v>15</v>
      </c>
      <c r="K5" s="50"/>
      <c r="L5" s="50"/>
      <c r="M5" s="50">
        <v>10</v>
      </c>
    </row>
    <row r="6" spans="1:13">
      <c r="M6">
        <f>SUM(M2:M5)</f>
        <v>100</v>
      </c>
    </row>
  </sheetData>
  <phoneticPr fontId="3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2016年外语学院科研奖励总表</vt:lpstr>
      <vt:lpstr>2016年纵向</vt:lpstr>
      <vt:lpstr>2016年获奖</vt:lpstr>
      <vt:lpstr>2016年论著</vt:lpstr>
      <vt:lpstr>2016年申报国家基金</vt:lpstr>
      <vt:lpstr>2016年研究生教研</vt:lpstr>
      <vt:lpstr>2016年教研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微软用户</cp:lastModifiedBy>
  <cp:revision/>
  <cp:lastPrinted>2017-06-13T06:12:11Z</cp:lastPrinted>
  <dcterms:created xsi:type="dcterms:W3CDTF">2012-06-06T01:30:27Z</dcterms:created>
  <dcterms:modified xsi:type="dcterms:W3CDTF">2017-06-13T06:13:30Z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2052-9.1.0.4429</vt:lpwstr>
  </property>
</Properties>
</file>